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26 Реконструкция АСТУ ЦУС (+)\ПТЭО\"/>
    </mc:Choice>
  </mc:AlternateContent>
  <xr:revisionPtr revIDLastSave="0" documentId="13_ncr:1_{087404EE-3ED2-4A99-8AEC-B3940B85721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АСТУ - Полный локаль" sheetId="1" r:id="rId1"/>
  </sheets>
  <definedNames>
    <definedName name="_xlnm.Print_Titles" localSheetId="0">'Реконструк АСТУ - Полный локаль'!$12:$12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0" i="1" l="1"/>
  <c r="D102" i="1"/>
  <c r="D103" i="1" l="1"/>
  <c r="D104" i="1" s="1"/>
</calcChain>
</file>

<file path=xl/sharedStrings.xml><?xml version="1.0" encoding="utf-8"?>
<sst xmlns="http://schemas.openxmlformats.org/spreadsheetml/2006/main" count="245" uniqueCount="91">
  <si>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</si>
  <si>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</si>
  <si>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</si>
  <si>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</si>
  <si>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</si>
  <si>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</si>
  <si>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</si>
  <si>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</si>
  <si>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</si>
  <si>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</si>
  <si>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</si>
  <si>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</si>
  <si>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</si>
  <si>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2026 г.</t>
  </si>
  <si>
    <t>1</t>
  </si>
  <si>
    <t>Проектно-изыскательские работы для отдельных элементов электрических сетей стоимостью: от 51 до 150,9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</si>
  <si>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</si>
  <si>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</si>
  <si>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</si>
  <si>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</si>
  <si>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</si>
  <si>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</si>
  <si>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</si>
  <si>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</si>
  <si>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2026г. 4,6% ПЗ=1,046</t>
  </si>
  <si>
    <t>Итого прямые затраты по разделу в базисных ценах</t>
  </si>
  <si>
    <t>Итого по разделу 1 Проектные работы 2026 г.</t>
  </si>
  <si>
    <t>Раздел 2. Электромонтажные работы 2026 (ОДС ЦУС)</t>
  </si>
  <si>
    <t>2</t>
  </si>
  <si>
    <t>Сеть связи: УПАТС для предприятия электрических сетей</t>
  </si>
  <si>
    <t>Итого по разделу 2 Электромонтажные работы 2026 (ОДС ЦУС)</t>
  </si>
  <si>
    <t>Раздел 3. Электромонтажные работы 2027 (ОДС РП)</t>
  </si>
  <si>
    <t>3</t>
  </si>
  <si>
    <t xml:space="preserve"> дефлятор 2027г. 4,6% ПЗ=1,046</t>
  </si>
  <si>
    <t>4</t>
  </si>
  <si>
    <t>Системы АСУТП и ТМ:   шкаф гарантированного питания АСУТП и ТМ</t>
  </si>
  <si>
    <t>1 ед.</t>
  </si>
  <si>
    <t>5</t>
  </si>
  <si>
    <t>Системы АСУТП и ТМ:   сервер АСУТП и ТМ (ССПТИ)</t>
  </si>
  <si>
    <t>6</t>
  </si>
  <si>
    <t>Системы АСУТП и ТМ:   дублированный сервер АСУТП и ТМ (ССПТИ)</t>
  </si>
  <si>
    <t>7</t>
  </si>
  <si>
    <t>Системы АСУТП и ТМ:   АРМ оперативного персонала</t>
  </si>
  <si>
    <t>8</t>
  </si>
  <si>
    <t>Комплекс систем безопасности ПС: шкаф ЦК системы видеонаблюдения</t>
  </si>
  <si>
    <t>9</t>
  </si>
  <si>
    <t>Комплекс систем безопасности ПС: СКУД</t>
  </si>
  <si>
    <t>1 точка доступа</t>
  </si>
  <si>
    <t>10</t>
  </si>
  <si>
    <t>11</t>
  </si>
  <si>
    <t>Итого по разделу 3 Электромонтажные работы 2027 (ОДС РП)</t>
  </si>
  <si>
    <t>Раздел 4. Электромонтажные работы 2028 (ОДС СП)</t>
  </si>
  <si>
    <t>Итого по разделу 4 Электромонтажные работы 2028 (ОДС СП)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</si>
  <si>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</si>
  <si>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</si>
  <si>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</si>
  <si>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</si>
  <si>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</si>
  <si>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</si>
  <si>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Реконструкция автоматизированной системы технологичесокго управления (АСТУ) центра управления сетями (ЦУС)</t>
  </si>
  <si>
    <t>Исходный документ</t>
  </si>
  <si>
    <t>Расчет</t>
  </si>
  <si>
    <t>НДС (20%)</t>
  </si>
  <si>
    <t>ВСЕГО с НДС</t>
  </si>
  <si>
    <t>Локальный сметный расчет на Реконструкция автоматизированной системы технологичесокго управления (АСТУ) центра управления сетями (ЦУС)</t>
  </si>
  <si>
    <t>Стоимость по ЛСР, тыс.руб без НДС в ценах 2027 г.</t>
  </si>
  <si>
    <t>Индекс-дефлятор 2028 г.</t>
  </si>
  <si>
    <t>Итого в ценах 2028 г.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</si>
  <si>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</si>
  <si>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УНЦ(2023)-П6-11</t>
  </si>
  <si>
    <t>Проектные и изыскательские работы для отдельных элементов электрических сетей стоимостью: от 151 до 300,9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</si>
  <si>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</si>
  <si>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</si>
  <si>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 xml:space="preserve"> Дефлятор 2026 ПЗ=4,6% (ОЗП=4,6%; ЭМ=4,6% к расх.; ЗПМ=4,6%; МАТ=4,6% к расх.; ТЗ=4,6%; ТЗМ=4,6%)</t>
  </si>
  <si>
    <t>УНЦ(2023)-И14-03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</si>
  <si>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</si>
  <si>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- Кузбасс ПЗ=1,53 (ОЗП=1,53; ЭМ=1,53; МАТ=1,53)</t>
  </si>
  <si>
    <t xml:space="preserve"> Дефлятор 2027 ПЗ=4,6% (ОЗП=4,6%; ЭМ=4,6% к расх.; ЗПМ=4,6%; МАТ=4,6% к расх.; ТЗ=4,6%; ТЗМ=4,6%)</t>
  </si>
  <si>
    <t>УНЦ(2023)-А5-06</t>
  </si>
  <si>
    <t>Системы АСУ ТП и ТМ: Шкаф гарантированного питания АСУ ТП и ТМ</t>
  </si>
  <si>
    <t>Ц1-84-7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</si>
  <si>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</si>
  <si>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УНЦ(2023)-А5-02</t>
  </si>
  <si>
    <t>Системы АСУ ТП и ТМ: Шкаф серверного оборудования основной</t>
  </si>
  <si>
    <t>УНЦ(2023)-А5-07</t>
  </si>
  <si>
    <t>Системы АСУ ТП и ТМ: АРМ оперативного персонала</t>
  </si>
  <si>
    <t>УНЦ(2023)-И15-07</t>
  </si>
  <si>
    <t>Ц1-84-9</t>
  </si>
  <si>
    <t xml:space="preserve"> Коэффициент перехода от базового УНЦ электрических сетей (за исключением ВЛ) к уровню УНЦ Кемеровской области ПЗ=1,63 (ОЗП=1,63; ЭМ=1,63; МАТ=1,63)</t>
  </si>
  <si>
    <t xml:space="preserve"> Дефлятор 2028 ПЗ=4,6% (ОЗП=4,6%; ЭМ=4,6% к расх.; ЗПМ=4,6%; МАТ=4,6% к расх.; ТЗ=4,6%; ТЗМ=4,6%)</t>
  </si>
  <si>
    <t>Стоимость мероприятия согласно ЛСР (242 776,02 тыс. руб. с НДС) не превышает стоимость расчета, выполненного в соответствии с укрупненными нормативами цены (292 686,40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</si>
</sst>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5" fillId="0" borderId="0" xfId="0" applyFont="1" applyAlignment="1"/>
    <xf numFmtId="49" fontId="9" fillId="0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49" fontId="11" fillId="0" borderId="3" xfId="0" applyNumberFormat="1" applyFont="1" applyFill="1" applyBorder="1" applyAlignment="1" applyProtection="1">
      <alignment horizontal="center" wrapText="1"/>
    </xf>
    <xf numFmtId="49" fontId="11" fillId="0" borderId="3" xfId="0" applyNumberFormat="1" applyFont="1" applyFill="1" applyBorder="1" applyAlignment="1" applyProtection="1">
      <alignment wrapText="1"/>
    </xf>
    <xf numFmtId="4" fontId="11" fillId="0" borderId="3" xfId="0" applyNumberFormat="1" applyFont="1" applyFill="1" applyBorder="1" applyAlignment="1" applyProtection="1">
      <alignment wrapText="1"/>
    </xf>
    <xf numFmtId="164" fontId="11" fillId="0" borderId="3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/>
    <xf numFmtId="49" fontId="7" fillId="0" borderId="3" xfId="0" applyNumberFormat="1" applyFont="1" applyFill="1" applyBorder="1" applyAlignment="1" applyProtection="1">
      <alignment wrapText="1"/>
    </xf>
    <xf numFmtId="4" fontId="7" fillId="0" borderId="3" xfId="0" applyNumberFormat="1" applyFont="1" applyFill="1" applyBorder="1" applyAlignment="1" applyProtection="1">
      <alignment wrapText="1"/>
    </xf>
    <xf numFmtId="4" fontId="1" fillId="0" borderId="0" xfId="0" applyNumberFormat="1" applyFont="1" applyFill="1" applyBorder="1" applyAlignment="1" applyProtection="1">
      <alignment horizontal="right"/>
    </xf>
    <xf numFmtId="4" fontId="11" fillId="0" borderId="3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vertical="center"/>
    </xf>
    <xf numFmtId="4" fontId="11" fillId="2" borderId="3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/>
    <xf numFmtId="4" fontId="12" fillId="0" borderId="0" xfId="0" applyNumberFormat="1" applyFont="1" applyFill="1" applyBorder="1" applyAlignment="1" applyProtection="1">
      <alignment horizontal="right" vertical="top" wrapText="1"/>
    </xf>
    <xf numFmtId="0" fontId="12" fillId="0" borderId="0" xfId="0" applyNumberFormat="1" applyFont="1" applyFill="1" applyBorder="1" applyAlignment="1" applyProtection="1">
      <alignment horizontal="right" vertical="top" wrapText="1"/>
    </xf>
    <xf numFmtId="4" fontId="13" fillId="0" borderId="0" xfId="0" applyNumberFormat="1" applyFont="1" applyFill="1" applyBorder="1" applyAlignment="1" applyProtection="1">
      <alignment horizontal="right" vertical="top" wrapText="1"/>
    </xf>
    <xf numFmtId="0" fontId="13" fillId="0" borderId="0" xfId="0" applyNumberFormat="1" applyFont="1" applyFill="1" applyBorder="1" applyAlignment="1" applyProtection="1">
      <alignment horizontal="right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left" vertical="top" wrapText="1"/>
    </xf>
    <xf numFmtId="1" fontId="1" fillId="0" borderId="3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3" fontId="1" fillId="0" borderId="3" xfId="0" applyNumberFormat="1" applyFont="1" applyBorder="1" applyAlignment="1">
      <alignment horizontal="right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right" vertical="top" wrapText="1"/>
    </xf>
    <xf numFmtId="3" fontId="8" fillId="0" borderId="3" xfId="0" applyNumberFormat="1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4" fontId="8" fillId="0" borderId="3" xfId="0" applyNumberFormat="1" applyFont="1" applyBorder="1" applyAlignment="1">
      <alignment horizontal="right" vertical="top" wrapText="1"/>
    </xf>
    <xf numFmtId="49" fontId="11" fillId="0" borderId="6" xfId="0" applyNumberFormat="1" applyFont="1" applyFill="1" applyBorder="1" applyAlignment="1" applyProtection="1">
      <alignment horizontal="center" wrapText="1"/>
    </xf>
    <xf numFmtId="49" fontId="11" fillId="0" borderId="5" xfId="0" applyNumberFormat="1" applyFont="1" applyFill="1" applyBorder="1" applyAlignment="1" applyProtection="1">
      <alignment horizontal="center" wrapText="1"/>
    </xf>
    <xf numFmtId="49" fontId="11" fillId="0" borderId="7" xfId="0" applyNumberFormat="1" applyFont="1" applyFill="1" applyBorder="1" applyAlignment="1" applyProtection="1">
      <alignment horizontal="center" wrapText="1"/>
    </xf>
    <xf numFmtId="49" fontId="11" fillId="0" borderId="8" xfId="0" applyNumberFormat="1" applyFont="1" applyFill="1" applyBorder="1" applyAlignment="1" applyProtection="1">
      <alignment horizontal="center" wrapText="1"/>
    </xf>
    <xf numFmtId="49" fontId="11" fillId="0" borderId="9" xfId="0" applyNumberFormat="1" applyFont="1" applyFill="1" applyBorder="1" applyAlignment="1" applyProtection="1">
      <alignment horizontal="center" wrapText="1"/>
    </xf>
    <xf numFmtId="49" fontId="11" fillId="0" borderId="6" xfId="0" applyNumberFormat="1" applyFont="1" applyFill="1" applyBorder="1" applyAlignment="1" applyProtection="1">
      <alignment horizontal="right"/>
    </xf>
    <xf numFmtId="49" fontId="11" fillId="0" borderId="5" xfId="0" applyNumberFormat="1" applyFont="1" applyFill="1" applyBorder="1" applyAlignment="1" applyProtection="1">
      <alignment horizontal="right"/>
    </xf>
    <xf numFmtId="49" fontId="7" fillId="0" borderId="6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wrapText="1"/>
    </xf>
    <xf numFmtId="49" fontId="12" fillId="3" borderId="0" xfId="0" applyNumberFormat="1" applyFont="1" applyFill="1" applyBorder="1" applyAlignment="1" applyProtection="1">
      <alignment horizontal="left" vertical="top" wrapText="1"/>
    </xf>
    <xf numFmtId="49" fontId="13" fillId="0" borderId="0" xfId="0" applyNumberFormat="1" applyFont="1" applyFill="1" applyBorder="1" applyAlignment="1" applyProtection="1">
      <alignment horizontal="left" vertical="top" wrapText="1"/>
    </xf>
    <xf numFmtId="49" fontId="12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49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11"/>
  <sheetViews>
    <sheetView tabSelected="1" topLeftCell="A88" workbookViewId="0">
      <selection activeCell="L92" sqref="L92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23.88671875" style="1" customWidth="1"/>
    <col min="4" max="4" width="24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14.4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25" customFormat="1" ht="28.5" customHeight="1" x14ac:dyDescent="0.3">
      <c r="A2" s="66" t="s">
        <v>68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1:25" customFormat="1" ht="21" customHeight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25" customFormat="1" ht="14.4" x14ac:dyDescent="0.3">
      <c r="A4" s="14"/>
      <c r="B4" s="15" t="s">
        <v>56</v>
      </c>
      <c r="C4" s="15"/>
      <c r="D4" s="15"/>
      <c r="E4" s="15"/>
      <c r="F4" s="14"/>
      <c r="G4" s="14"/>
      <c r="H4" s="14"/>
      <c r="I4" s="14"/>
      <c r="J4" s="14"/>
      <c r="K4" s="14"/>
      <c r="L4" s="14"/>
      <c r="M4" s="14"/>
      <c r="N4" s="14"/>
      <c r="O4" s="14"/>
      <c r="T4" s="4" t="s">
        <v>57</v>
      </c>
    </row>
    <row r="5" spans="1:25" customFormat="1" ht="15.75" customHeight="1" x14ac:dyDescent="0.3">
      <c r="A5" s="14"/>
      <c r="B5" s="15" t="s">
        <v>59</v>
      </c>
      <c r="C5" s="15"/>
      <c r="D5" s="15"/>
      <c r="E5" s="15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25" customFormat="1" ht="14.4" x14ac:dyDescent="0.3">
      <c r="A6" s="14"/>
      <c r="B6" s="15" t="s">
        <v>58</v>
      </c>
      <c r="C6" s="15"/>
      <c r="D6" s="15"/>
      <c r="E6" s="15"/>
      <c r="F6" s="14"/>
      <c r="G6" s="14"/>
      <c r="H6" s="14"/>
      <c r="I6" s="14"/>
      <c r="J6" s="14"/>
      <c r="K6" s="14"/>
      <c r="L6" s="14"/>
      <c r="M6" s="14"/>
      <c r="N6" s="14"/>
      <c r="O6" s="14"/>
      <c r="U6" s="7" t="s">
        <v>0</v>
      </c>
    </row>
    <row r="7" spans="1:25" customFormat="1" ht="14.4" x14ac:dyDescent="0.3">
      <c r="M7" s="3"/>
    </row>
    <row r="8" spans="1:25" customFormat="1" ht="14.4" x14ac:dyDescent="0.3">
      <c r="A8" s="9"/>
    </row>
    <row r="9" spans="1:25" customFormat="1" ht="36" customHeight="1" x14ac:dyDescent="0.3">
      <c r="A9" s="67" t="s">
        <v>1</v>
      </c>
      <c r="B9" s="67" t="s">
        <v>2</v>
      </c>
      <c r="C9" s="67" t="s">
        <v>3</v>
      </c>
      <c r="D9" s="67"/>
      <c r="E9" s="67"/>
      <c r="F9" s="67" t="s">
        <v>4</v>
      </c>
      <c r="G9" s="67" t="s">
        <v>5</v>
      </c>
      <c r="H9" s="67" t="s">
        <v>6</v>
      </c>
      <c r="I9" s="67"/>
      <c r="J9" s="67"/>
      <c r="K9" s="67"/>
      <c r="L9" s="67" t="s">
        <v>7</v>
      </c>
      <c r="M9" s="67"/>
      <c r="N9" s="67"/>
      <c r="O9" s="67"/>
    </row>
    <row r="10" spans="1:25" customFormat="1" ht="28.5" customHeight="1" x14ac:dyDescent="0.3">
      <c r="A10" s="67"/>
      <c r="B10" s="67"/>
      <c r="C10" s="67"/>
      <c r="D10" s="67"/>
      <c r="E10" s="67"/>
      <c r="F10" s="67"/>
      <c r="G10" s="67"/>
      <c r="H10" s="67" t="s">
        <v>8</v>
      </c>
      <c r="I10" s="67" t="s">
        <v>9</v>
      </c>
      <c r="J10" s="67"/>
      <c r="K10" s="67"/>
      <c r="L10" s="67" t="s">
        <v>8</v>
      </c>
      <c r="M10" s="65" t="s">
        <v>9</v>
      </c>
      <c r="N10" s="65"/>
      <c r="O10" s="65"/>
    </row>
    <row r="11" spans="1:25" customFormat="1" ht="15" customHeight="1" x14ac:dyDescent="0.3">
      <c r="A11" s="67"/>
      <c r="B11" s="67"/>
      <c r="C11" s="67"/>
      <c r="D11" s="67"/>
      <c r="E11" s="67"/>
      <c r="F11" s="67"/>
      <c r="G11" s="67"/>
      <c r="H11" s="67"/>
      <c r="I11" s="34" t="s">
        <v>10</v>
      </c>
      <c r="J11" s="34" t="s">
        <v>11</v>
      </c>
      <c r="K11" s="34" t="s">
        <v>12</v>
      </c>
      <c r="L11" s="67"/>
      <c r="M11" s="34" t="s">
        <v>10</v>
      </c>
      <c r="N11" s="34" t="s">
        <v>11</v>
      </c>
      <c r="O11" s="34" t="s">
        <v>12</v>
      </c>
    </row>
    <row r="12" spans="1:25" customFormat="1" ht="14.4" x14ac:dyDescent="0.3">
      <c r="A12" s="35">
        <v>1</v>
      </c>
      <c r="B12" s="35">
        <v>2</v>
      </c>
      <c r="C12" s="65">
        <v>3</v>
      </c>
      <c r="D12" s="65"/>
      <c r="E12" s="65"/>
      <c r="F12" s="35">
        <v>4</v>
      </c>
      <c r="G12" s="35">
        <v>5</v>
      </c>
      <c r="H12" s="35">
        <v>6</v>
      </c>
      <c r="I12" s="35">
        <v>7</v>
      </c>
      <c r="J12" s="35">
        <v>8</v>
      </c>
      <c r="K12" s="35">
        <v>9</v>
      </c>
      <c r="L12" s="35">
        <v>10</v>
      </c>
      <c r="M12" s="35">
        <v>11</v>
      </c>
      <c r="N12" s="35">
        <v>12</v>
      </c>
      <c r="O12" s="35">
        <v>13</v>
      </c>
    </row>
    <row r="13" spans="1:25" customFormat="1" ht="14.4" customHeight="1" x14ac:dyDescent="0.3">
      <c r="A13" s="64" t="s">
        <v>13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W13" s="10" t="s">
        <v>13</v>
      </c>
    </row>
    <row r="14" spans="1:25" customFormat="1" ht="31.8" customHeight="1" x14ac:dyDescent="0.3">
      <c r="A14" s="36" t="s">
        <v>14</v>
      </c>
      <c r="B14" s="37" t="s">
        <v>69</v>
      </c>
      <c r="C14" s="63" t="s">
        <v>70</v>
      </c>
      <c r="D14" s="63"/>
      <c r="E14" s="63"/>
      <c r="F14" s="36" t="s">
        <v>16</v>
      </c>
      <c r="G14" s="38">
        <v>1</v>
      </c>
      <c r="H14" s="39">
        <v>24557951.190000001</v>
      </c>
      <c r="I14" s="40"/>
      <c r="J14" s="40"/>
      <c r="K14" s="40"/>
      <c r="L14" s="41">
        <v>24557951</v>
      </c>
      <c r="M14" s="40"/>
      <c r="N14" s="40"/>
      <c r="O14" s="40"/>
      <c r="W14" s="10"/>
      <c r="X14" s="2" t="s">
        <v>15</v>
      </c>
    </row>
    <row r="15" spans="1:25" customFormat="1" ht="14.4" customHeight="1" x14ac:dyDescent="0.3">
      <c r="A15" s="42"/>
      <c r="B15" s="43"/>
      <c r="C15" s="61" t="s">
        <v>71</v>
      </c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2"/>
      <c r="W15" s="10"/>
      <c r="Y15" s="2" t="s">
        <v>17</v>
      </c>
    </row>
    <row r="16" spans="1:25" customFormat="1" ht="14.4" customHeight="1" x14ac:dyDescent="0.3">
      <c r="A16" s="42"/>
      <c r="B16" s="43"/>
      <c r="C16" s="61" t="s">
        <v>72</v>
      </c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2"/>
      <c r="W16" s="10"/>
      <c r="Y16" s="2" t="s">
        <v>18</v>
      </c>
    </row>
    <row r="17" spans="1:26" customFormat="1" ht="14.4" customHeight="1" x14ac:dyDescent="0.3">
      <c r="A17" s="42"/>
      <c r="B17" s="43"/>
      <c r="C17" s="61" t="s">
        <v>73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2"/>
      <c r="W17" s="10"/>
      <c r="Y17" s="2" t="s">
        <v>19</v>
      </c>
    </row>
    <row r="18" spans="1:26" customFormat="1" ht="14.4" customHeight="1" x14ac:dyDescent="0.3">
      <c r="A18" s="60" t="s">
        <v>25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44">
        <v>24557951</v>
      </c>
      <c r="M18" s="45"/>
      <c r="N18" s="45"/>
      <c r="O18" s="45"/>
      <c r="W18" s="10"/>
      <c r="Y18" s="2" t="s">
        <v>20</v>
      </c>
    </row>
    <row r="19" spans="1:26" customFormat="1" ht="14.4" customHeight="1" x14ac:dyDescent="0.3">
      <c r="A19" s="60" t="s">
        <v>26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46">
        <v>24557951</v>
      </c>
      <c r="M19" s="45"/>
      <c r="N19" s="45"/>
      <c r="O19" s="45"/>
      <c r="W19" s="10"/>
      <c r="Y19" s="2" t="s">
        <v>21</v>
      </c>
    </row>
    <row r="20" spans="1:26" customFormat="1" ht="14.4" customHeight="1" x14ac:dyDescent="0.3">
      <c r="A20" s="64" t="s">
        <v>27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W20" s="10"/>
      <c r="Y20" s="2" t="s">
        <v>22</v>
      </c>
    </row>
    <row r="21" spans="1:26" customFormat="1" ht="14.4" customHeight="1" x14ac:dyDescent="0.3">
      <c r="A21" s="36" t="s">
        <v>28</v>
      </c>
      <c r="B21" s="37" t="s">
        <v>74</v>
      </c>
      <c r="C21" s="63" t="s">
        <v>29</v>
      </c>
      <c r="D21" s="63"/>
      <c r="E21" s="63"/>
      <c r="F21" s="36" t="s">
        <v>16</v>
      </c>
      <c r="G21" s="38">
        <v>1</v>
      </c>
      <c r="H21" s="39">
        <v>46496427.57</v>
      </c>
      <c r="I21" s="40"/>
      <c r="J21" s="40"/>
      <c r="K21" s="40"/>
      <c r="L21" s="41">
        <v>46496428</v>
      </c>
      <c r="M21" s="40"/>
      <c r="N21" s="40"/>
      <c r="O21" s="40"/>
      <c r="W21" s="10"/>
      <c r="Y21" s="2" t="s">
        <v>23</v>
      </c>
    </row>
    <row r="22" spans="1:26" customFormat="1" ht="14.4" x14ac:dyDescent="0.3">
      <c r="A22" s="42"/>
      <c r="B22" s="43" t="s">
        <v>75</v>
      </c>
      <c r="C22" s="61" t="s">
        <v>76</v>
      </c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2"/>
      <c r="W22" s="10"/>
      <c r="Y22" s="2" t="s">
        <v>24</v>
      </c>
    </row>
    <row r="23" spans="1:26" customFormat="1" ht="14.4" customHeight="1" x14ac:dyDescent="0.3">
      <c r="A23" s="42"/>
      <c r="B23" s="43"/>
      <c r="C23" s="61" t="s">
        <v>71</v>
      </c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2"/>
      <c r="W23" s="10"/>
      <c r="Z23" s="11" t="s">
        <v>25</v>
      </c>
    </row>
    <row r="24" spans="1:26" customFormat="1" ht="14.4" customHeight="1" x14ac:dyDescent="0.3">
      <c r="A24" s="42"/>
      <c r="B24" s="43"/>
      <c r="C24" s="61" t="s">
        <v>72</v>
      </c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2"/>
      <c r="W24" s="10"/>
      <c r="Z24" s="11" t="s">
        <v>26</v>
      </c>
    </row>
    <row r="25" spans="1:26" customFormat="1" ht="14.4" customHeight="1" x14ac:dyDescent="0.3">
      <c r="A25" s="42"/>
      <c r="B25" s="43"/>
      <c r="C25" s="61" t="s">
        <v>73</v>
      </c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2"/>
      <c r="W25" s="10" t="s">
        <v>27</v>
      </c>
      <c r="Z25" s="11"/>
    </row>
    <row r="26" spans="1:26" customFormat="1" ht="21.6" x14ac:dyDescent="0.3">
      <c r="A26" s="60" t="s">
        <v>25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44">
        <v>46496428</v>
      </c>
      <c r="M26" s="45"/>
      <c r="N26" s="45"/>
      <c r="O26" s="45"/>
      <c r="W26" s="10"/>
      <c r="X26" s="2" t="s">
        <v>29</v>
      </c>
      <c r="Z26" s="11"/>
    </row>
    <row r="27" spans="1:26" customFormat="1" ht="14.4" customHeight="1" x14ac:dyDescent="0.3">
      <c r="A27" s="60" t="s">
        <v>30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46">
        <v>46496428</v>
      </c>
      <c r="M27" s="45"/>
      <c r="N27" s="45"/>
      <c r="O27" s="45"/>
      <c r="W27" s="10"/>
      <c r="Y27" s="2" t="s">
        <v>17</v>
      </c>
      <c r="Z27" s="11"/>
    </row>
    <row r="28" spans="1:26" customFormat="1" ht="14.4" customHeight="1" x14ac:dyDescent="0.3">
      <c r="A28" s="64" t="s">
        <v>31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W28" s="10"/>
      <c r="Y28" s="2" t="s">
        <v>18</v>
      </c>
      <c r="Z28" s="11"/>
    </row>
    <row r="29" spans="1:26" customFormat="1" ht="14.4" customHeight="1" x14ac:dyDescent="0.3">
      <c r="A29" s="36" t="s">
        <v>32</v>
      </c>
      <c r="B29" s="37" t="s">
        <v>74</v>
      </c>
      <c r="C29" s="63" t="s">
        <v>29</v>
      </c>
      <c r="D29" s="63"/>
      <c r="E29" s="63"/>
      <c r="F29" s="36" t="s">
        <v>16</v>
      </c>
      <c r="G29" s="38">
        <v>1</v>
      </c>
      <c r="H29" s="39">
        <v>48635263.240000002</v>
      </c>
      <c r="I29" s="40"/>
      <c r="J29" s="40"/>
      <c r="K29" s="40"/>
      <c r="L29" s="41">
        <v>48635263</v>
      </c>
      <c r="M29" s="40"/>
      <c r="N29" s="40"/>
      <c r="O29" s="40"/>
      <c r="W29" s="10"/>
      <c r="Y29" s="2" t="s">
        <v>19</v>
      </c>
      <c r="Z29" s="11"/>
    </row>
    <row r="30" spans="1:26" customFormat="1" ht="14.4" customHeight="1" x14ac:dyDescent="0.3">
      <c r="A30" s="42"/>
      <c r="B30" s="43" t="s">
        <v>75</v>
      </c>
      <c r="C30" s="61" t="s">
        <v>76</v>
      </c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2"/>
      <c r="W30" s="10"/>
      <c r="Y30" s="2" t="s">
        <v>20</v>
      </c>
      <c r="Z30" s="11"/>
    </row>
    <row r="31" spans="1:26" customFormat="1" ht="14.4" customHeight="1" x14ac:dyDescent="0.3">
      <c r="A31" s="42"/>
      <c r="B31" s="43"/>
      <c r="C31" s="61" t="s">
        <v>71</v>
      </c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2"/>
      <c r="W31" s="10"/>
      <c r="Y31" s="2" t="s">
        <v>21</v>
      </c>
      <c r="Z31" s="11"/>
    </row>
    <row r="32" spans="1:26" customFormat="1" ht="14.4" customHeight="1" x14ac:dyDescent="0.3">
      <c r="A32" s="42"/>
      <c r="B32" s="43"/>
      <c r="C32" s="61" t="s">
        <v>72</v>
      </c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2"/>
      <c r="W32" s="10"/>
      <c r="Y32" s="2" t="s">
        <v>22</v>
      </c>
      <c r="Z32" s="11"/>
    </row>
    <row r="33" spans="1:26" customFormat="1" ht="14.4" customHeight="1" x14ac:dyDescent="0.3">
      <c r="A33" s="42"/>
      <c r="B33" s="43"/>
      <c r="C33" s="61" t="s">
        <v>73</v>
      </c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2"/>
      <c r="W33" s="10"/>
      <c r="Y33" s="2" t="s">
        <v>23</v>
      </c>
      <c r="Z33" s="11"/>
    </row>
    <row r="34" spans="1:26" customFormat="1" ht="14.4" x14ac:dyDescent="0.3">
      <c r="A34" s="42"/>
      <c r="B34" s="43"/>
      <c r="C34" s="61" t="s">
        <v>77</v>
      </c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2"/>
      <c r="W34" s="10"/>
      <c r="Y34" s="2" t="s">
        <v>24</v>
      </c>
      <c r="Z34" s="11"/>
    </row>
    <row r="35" spans="1:26" customFormat="1" ht="14.4" customHeight="1" x14ac:dyDescent="0.3">
      <c r="A35" s="36" t="s">
        <v>34</v>
      </c>
      <c r="B35" s="37" t="s">
        <v>78</v>
      </c>
      <c r="C35" s="63" t="s">
        <v>79</v>
      </c>
      <c r="D35" s="63"/>
      <c r="E35" s="63"/>
      <c r="F35" s="36" t="s">
        <v>36</v>
      </c>
      <c r="G35" s="38">
        <v>2</v>
      </c>
      <c r="H35" s="39">
        <v>9930885.5999999996</v>
      </c>
      <c r="I35" s="40"/>
      <c r="J35" s="40"/>
      <c r="K35" s="40"/>
      <c r="L35" s="41">
        <v>19861771</v>
      </c>
      <c r="M35" s="40"/>
      <c r="N35" s="40"/>
      <c r="O35" s="40"/>
      <c r="W35" s="10"/>
      <c r="Z35" s="11" t="s">
        <v>25</v>
      </c>
    </row>
    <row r="36" spans="1:26" customFormat="1" ht="14.4" customHeight="1" x14ac:dyDescent="0.3">
      <c r="A36" s="42"/>
      <c r="B36" s="43" t="s">
        <v>80</v>
      </c>
      <c r="C36" s="61" t="s">
        <v>81</v>
      </c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2"/>
      <c r="W36" s="10"/>
      <c r="Z36" s="11" t="s">
        <v>30</v>
      </c>
    </row>
    <row r="37" spans="1:26" customFormat="1" ht="14.4" customHeight="1" x14ac:dyDescent="0.3">
      <c r="A37" s="42"/>
      <c r="B37" s="43"/>
      <c r="C37" s="61" t="s">
        <v>71</v>
      </c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2"/>
      <c r="W37" s="10" t="s">
        <v>31</v>
      </c>
      <c r="Z37" s="11"/>
    </row>
    <row r="38" spans="1:26" customFormat="1" ht="21.6" x14ac:dyDescent="0.3">
      <c r="A38" s="42"/>
      <c r="B38" s="43"/>
      <c r="C38" s="61" t="s">
        <v>72</v>
      </c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2"/>
      <c r="W38" s="10"/>
      <c r="X38" s="2" t="s">
        <v>29</v>
      </c>
      <c r="Z38" s="11"/>
    </row>
    <row r="39" spans="1:26" customFormat="1" ht="14.4" customHeight="1" x14ac:dyDescent="0.3">
      <c r="A39" s="42"/>
      <c r="B39" s="43"/>
      <c r="C39" s="61" t="s">
        <v>73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2"/>
      <c r="W39" s="10"/>
      <c r="Y39" s="2" t="s">
        <v>17</v>
      </c>
      <c r="Z39" s="11"/>
    </row>
    <row r="40" spans="1:26" customFormat="1" ht="14.4" customHeight="1" x14ac:dyDescent="0.3">
      <c r="A40" s="42"/>
      <c r="B40" s="43"/>
      <c r="C40" s="61" t="s">
        <v>77</v>
      </c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2"/>
      <c r="W40" s="10"/>
      <c r="Y40" s="2" t="s">
        <v>18</v>
      </c>
      <c r="Z40" s="11"/>
    </row>
    <row r="41" spans="1:26" customFormat="1" ht="14.4" customHeight="1" x14ac:dyDescent="0.3">
      <c r="A41" s="36" t="s">
        <v>37</v>
      </c>
      <c r="B41" s="37" t="s">
        <v>82</v>
      </c>
      <c r="C41" s="63" t="s">
        <v>83</v>
      </c>
      <c r="D41" s="63"/>
      <c r="E41" s="63"/>
      <c r="F41" s="36" t="s">
        <v>36</v>
      </c>
      <c r="G41" s="38">
        <v>1</v>
      </c>
      <c r="H41" s="39">
        <v>33624002.670000002</v>
      </c>
      <c r="I41" s="40"/>
      <c r="J41" s="40"/>
      <c r="K41" s="40"/>
      <c r="L41" s="41">
        <v>33624003</v>
      </c>
      <c r="M41" s="40"/>
      <c r="N41" s="40"/>
      <c r="O41" s="40"/>
      <c r="W41" s="10"/>
      <c r="Y41" s="2" t="s">
        <v>19</v>
      </c>
      <c r="Z41" s="11"/>
    </row>
    <row r="42" spans="1:26" customFormat="1" ht="14.4" customHeight="1" x14ac:dyDescent="0.3">
      <c r="A42" s="42"/>
      <c r="B42" s="43" t="s">
        <v>80</v>
      </c>
      <c r="C42" s="61" t="s">
        <v>81</v>
      </c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2"/>
      <c r="W42" s="10"/>
      <c r="Y42" s="2" t="s">
        <v>20</v>
      </c>
      <c r="Z42" s="11"/>
    </row>
    <row r="43" spans="1:26" customFormat="1" ht="14.4" customHeight="1" x14ac:dyDescent="0.3">
      <c r="A43" s="42"/>
      <c r="B43" s="43"/>
      <c r="C43" s="61" t="s">
        <v>71</v>
      </c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2"/>
      <c r="W43" s="10"/>
      <c r="Y43" s="2" t="s">
        <v>21</v>
      </c>
      <c r="Z43" s="11"/>
    </row>
    <row r="44" spans="1:26" customFormat="1" ht="14.4" customHeight="1" x14ac:dyDescent="0.3">
      <c r="A44" s="42"/>
      <c r="B44" s="43"/>
      <c r="C44" s="61" t="s">
        <v>72</v>
      </c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2"/>
      <c r="W44" s="10"/>
      <c r="Y44" s="2" t="s">
        <v>22</v>
      </c>
      <c r="Z44" s="11"/>
    </row>
    <row r="45" spans="1:26" customFormat="1" ht="14.4" customHeight="1" x14ac:dyDescent="0.3">
      <c r="A45" s="42"/>
      <c r="B45" s="43"/>
      <c r="C45" s="61" t="s">
        <v>73</v>
      </c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2"/>
      <c r="W45" s="10"/>
      <c r="Y45" s="2" t="s">
        <v>23</v>
      </c>
      <c r="Z45" s="11"/>
    </row>
    <row r="46" spans="1:26" customFormat="1" ht="14.4" x14ac:dyDescent="0.3">
      <c r="A46" s="42"/>
      <c r="B46" s="43"/>
      <c r="C46" s="61" t="s">
        <v>77</v>
      </c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2"/>
      <c r="W46" s="10"/>
      <c r="Y46" s="2" t="s">
        <v>24</v>
      </c>
      <c r="Z46" s="11"/>
    </row>
    <row r="47" spans="1:26" customFormat="1" ht="14.4" x14ac:dyDescent="0.3">
      <c r="A47" s="36" t="s">
        <v>39</v>
      </c>
      <c r="B47" s="37" t="s">
        <v>84</v>
      </c>
      <c r="C47" s="63" t="s">
        <v>85</v>
      </c>
      <c r="D47" s="63"/>
      <c r="E47" s="63"/>
      <c r="F47" s="36" t="s">
        <v>36</v>
      </c>
      <c r="G47" s="38">
        <v>3</v>
      </c>
      <c r="H47" s="39">
        <v>1609976.36</v>
      </c>
      <c r="I47" s="40"/>
      <c r="J47" s="40"/>
      <c r="K47" s="40"/>
      <c r="L47" s="41">
        <v>4829929</v>
      </c>
      <c r="M47" s="40"/>
      <c r="N47" s="40"/>
      <c r="O47" s="40"/>
      <c r="W47" s="10"/>
      <c r="Y47" s="2" t="s">
        <v>33</v>
      </c>
      <c r="Z47" s="11"/>
    </row>
    <row r="48" spans="1:26" customFormat="1" ht="21.6" customHeight="1" x14ac:dyDescent="0.3">
      <c r="A48" s="42"/>
      <c r="B48" s="43" t="s">
        <v>80</v>
      </c>
      <c r="C48" s="61" t="s">
        <v>81</v>
      </c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2"/>
      <c r="W48" s="10"/>
      <c r="X48" s="2" t="s">
        <v>35</v>
      </c>
      <c r="Z48" s="11"/>
    </row>
    <row r="49" spans="1:26" customFormat="1" ht="14.4" customHeight="1" x14ac:dyDescent="0.3">
      <c r="A49" s="42"/>
      <c r="B49" s="43"/>
      <c r="C49" s="61" t="s">
        <v>71</v>
      </c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2"/>
      <c r="W49" s="10"/>
      <c r="Y49" s="2" t="s">
        <v>17</v>
      </c>
      <c r="Z49" s="11"/>
    </row>
    <row r="50" spans="1:26" customFormat="1" ht="14.4" customHeight="1" x14ac:dyDescent="0.3">
      <c r="A50" s="42"/>
      <c r="B50" s="43"/>
      <c r="C50" s="61" t="s">
        <v>72</v>
      </c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2"/>
      <c r="W50" s="10"/>
      <c r="Y50" s="2" t="s">
        <v>18</v>
      </c>
      <c r="Z50" s="11"/>
    </row>
    <row r="51" spans="1:26" customFormat="1" ht="14.4" customHeight="1" x14ac:dyDescent="0.3">
      <c r="A51" s="42"/>
      <c r="B51" s="43"/>
      <c r="C51" s="61" t="s">
        <v>73</v>
      </c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2"/>
      <c r="W51" s="10"/>
      <c r="Y51" s="2" t="s">
        <v>19</v>
      </c>
      <c r="Z51" s="11"/>
    </row>
    <row r="52" spans="1:26" customFormat="1" ht="14.4" customHeight="1" x14ac:dyDescent="0.3">
      <c r="A52" s="42"/>
      <c r="B52" s="43"/>
      <c r="C52" s="61" t="s">
        <v>77</v>
      </c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2"/>
      <c r="W52" s="10"/>
      <c r="Y52" s="2" t="s">
        <v>20</v>
      </c>
      <c r="Z52" s="11"/>
    </row>
    <row r="53" spans="1:26" customFormat="1" ht="14.4" customHeight="1" x14ac:dyDescent="0.3">
      <c r="A53" s="36" t="s">
        <v>41</v>
      </c>
      <c r="B53" s="37" t="s">
        <v>86</v>
      </c>
      <c r="C53" s="63" t="s">
        <v>46</v>
      </c>
      <c r="D53" s="63"/>
      <c r="E53" s="63"/>
      <c r="F53" s="36" t="s">
        <v>47</v>
      </c>
      <c r="G53" s="38">
        <v>2</v>
      </c>
      <c r="H53" s="39">
        <v>417506.45</v>
      </c>
      <c r="I53" s="40"/>
      <c r="J53" s="40"/>
      <c r="K53" s="40"/>
      <c r="L53" s="41">
        <v>835013</v>
      </c>
      <c r="M53" s="40"/>
      <c r="N53" s="40"/>
      <c r="O53" s="40"/>
      <c r="W53" s="10"/>
      <c r="Y53" s="2" t="s">
        <v>21</v>
      </c>
      <c r="Z53" s="11"/>
    </row>
    <row r="54" spans="1:26" customFormat="1" ht="14.4" customHeight="1" x14ac:dyDescent="0.3">
      <c r="A54" s="42"/>
      <c r="B54" s="43" t="s">
        <v>87</v>
      </c>
      <c r="C54" s="61" t="s">
        <v>88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2"/>
      <c r="W54" s="10"/>
      <c r="Y54" s="2" t="s">
        <v>22</v>
      </c>
      <c r="Z54" s="11"/>
    </row>
    <row r="55" spans="1:26" customFormat="1" ht="14.4" customHeight="1" x14ac:dyDescent="0.3">
      <c r="A55" s="42"/>
      <c r="B55" s="43"/>
      <c r="C55" s="61" t="s">
        <v>71</v>
      </c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2"/>
      <c r="W55" s="10"/>
      <c r="Y55" s="2" t="s">
        <v>23</v>
      </c>
      <c r="Z55" s="11"/>
    </row>
    <row r="56" spans="1:26" customFormat="1" ht="14.4" x14ac:dyDescent="0.3">
      <c r="A56" s="42"/>
      <c r="B56" s="43"/>
      <c r="C56" s="61" t="s">
        <v>72</v>
      </c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2"/>
      <c r="W56" s="10"/>
      <c r="Y56" s="2" t="s">
        <v>24</v>
      </c>
      <c r="Z56" s="11"/>
    </row>
    <row r="57" spans="1:26" customFormat="1" ht="14.4" x14ac:dyDescent="0.3">
      <c r="A57" s="42"/>
      <c r="B57" s="43"/>
      <c r="C57" s="61" t="s">
        <v>73</v>
      </c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2"/>
      <c r="W57" s="10"/>
      <c r="Y57" s="2" t="s">
        <v>33</v>
      </c>
      <c r="Z57" s="11"/>
    </row>
    <row r="58" spans="1:26" customFormat="1" ht="21.6" x14ac:dyDescent="0.3">
      <c r="A58" s="42"/>
      <c r="B58" s="43"/>
      <c r="C58" s="61" t="s">
        <v>77</v>
      </c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2"/>
      <c r="W58" s="10"/>
      <c r="X58" s="2" t="s">
        <v>38</v>
      </c>
      <c r="Z58" s="11"/>
    </row>
    <row r="59" spans="1:26" customFormat="1" ht="14.4" customHeight="1" x14ac:dyDescent="0.3">
      <c r="A59" s="60" t="s">
        <v>25</v>
      </c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44">
        <v>107785979</v>
      </c>
      <c r="M59" s="45"/>
      <c r="N59" s="45"/>
      <c r="O59" s="45"/>
      <c r="W59" s="10"/>
      <c r="Y59" s="2" t="s">
        <v>17</v>
      </c>
      <c r="Z59" s="11"/>
    </row>
    <row r="60" spans="1:26" customFormat="1" ht="14.4" customHeight="1" x14ac:dyDescent="0.3">
      <c r="A60" s="60" t="s">
        <v>50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46">
        <v>107785979</v>
      </c>
      <c r="M60" s="45"/>
      <c r="N60" s="45"/>
      <c r="O60" s="45"/>
      <c r="W60" s="10"/>
      <c r="Y60" s="2" t="s">
        <v>18</v>
      </c>
      <c r="Z60" s="11"/>
    </row>
    <row r="61" spans="1:26" customFormat="1" ht="14.4" customHeight="1" x14ac:dyDescent="0.3">
      <c r="A61" s="64" t="s">
        <v>51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W61" s="10"/>
      <c r="Y61" s="2" t="s">
        <v>19</v>
      </c>
      <c r="Z61" s="11"/>
    </row>
    <row r="62" spans="1:26" customFormat="1" ht="14.4" customHeight="1" x14ac:dyDescent="0.3">
      <c r="A62" s="36" t="s">
        <v>43</v>
      </c>
      <c r="B62" s="37" t="s">
        <v>74</v>
      </c>
      <c r="C62" s="63" t="s">
        <v>29</v>
      </c>
      <c r="D62" s="63"/>
      <c r="E62" s="63"/>
      <c r="F62" s="36" t="s">
        <v>16</v>
      </c>
      <c r="G62" s="38">
        <v>1</v>
      </c>
      <c r="H62" s="39">
        <v>50872485.350000001</v>
      </c>
      <c r="I62" s="40"/>
      <c r="J62" s="40"/>
      <c r="K62" s="40"/>
      <c r="L62" s="41">
        <v>50872485</v>
      </c>
      <c r="M62" s="40"/>
      <c r="N62" s="40"/>
      <c r="O62" s="40"/>
      <c r="W62" s="10"/>
      <c r="Y62" s="2" t="s">
        <v>20</v>
      </c>
      <c r="Z62" s="11"/>
    </row>
    <row r="63" spans="1:26" customFormat="1" ht="14.4" customHeight="1" x14ac:dyDescent="0.3">
      <c r="A63" s="42"/>
      <c r="B63" s="43" t="s">
        <v>75</v>
      </c>
      <c r="C63" s="61" t="s">
        <v>76</v>
      </c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2"/>
      <c r="W63" s="10"/>
      <c r="Y63" s="2" t="s">
        <v>21</v>
      </c>
      <c r="Z63" s="11"/>
    </row>
    <row r="64" spans="1:26" customFormat="1" ht="14.4" customHeight="1" x14ac:dyDescent="0.3">
      <c r="A64" s="42"/>
      <c r="B64" s="43"/>
      <c r="C64" s="61" t="s">
        <v>71</v>
      </c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2"/>
      <c r="W64" s="10"/>
      <c r="Y64" s="2" t="s">
        <v>22</v>
      </c>
      <c r="Z64" s="11"/>
    </row>
    <row r="65" spans="1:26" customFormat="1" ht="14.4" customHeight="1" x14ac:dyDescent="0.3">
      <c r="A65" s="42"/>
      <c r="B65" s="43"/>
      <c r="C65" s="61" t="s">
        <v>72</v>
      </c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2"/>
      <c r="W65" s="10"/>
      <c r="Y65" s="2" t="s">
        <v>23</v>
      </c>
      <c r="Z65" s="11"/>
    </row>
    <row r="66" spans="1:26" customFormat="1" ht="14.4" x14ac:dyDescent="0.3">
      <c r="A66" s="42"/>
      <c r="B66" s="43"/>
      <c r="C66" s="61" t="s">
        <v>73</v>
      </c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2"/>
      <c r="W66" s="10"/>
      <c r="Y66" s="2" t="s">
        <v>24</v>
      </c>
      <c r="Z66" s="11"/>
    </row>
    <row r="67" spans="1:26" customFormat="1" ht="14.4" x14ac:dyDescent="0.3">
      <c r="A67" s="42"/>
      <c r="B67" s="43"/>
      <c r="C67" s="61" t="s">
        <v>77</v>
      </c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2"/>
      <c r="W67" s="10"/>
      <c r="Y67" s="2" t="s">
        <v>33</v>
      </c>
      <c r="Z67" s="11"/>
    </row>
    <row r="68" spans="1:26" customFormat="1" ht="21.6" customHeight="1" x14ac:dyDescent="0.3">
      <c r="A68" s="42"/>
      <c r="B68" s="43"/>
      <c r="C68" s="61" t="s">
        <v>89</v>
      </c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2"/>
      <c r="W68" s="10"/>
      <c r="X68" s="2" t="s">
        <v>40</v>
      </c>
      <c r="Z68" s="11"/>
    </row>
    <row r="69" spans="1:26" customFormat="1" ht="14.4" customHeight="1" x14ac:dyDescent="0.3">
      <c r="A69" s="36" t="s">
        <v>45</v>
      </c>
      <c r="B69" s="37" t="s">
        <v>78</v>
      </c>
      <c r="C69" s="63" t="s">
        <v>79</v>
      </c>
      <c r="D69" s="63"/>
      <c r="E69" s="63"/>
      <c r="F69" s="36" t="s">
        <v>36</v>
      </c>
      <c r="G69" s="38">
        <v>1</v>
      </c>
      <c r="H69" s="39">
        <v>10387706.34</v>
      </c>
      <c r="I69" s="40"/>
      <c r="J69" s="40"/>
      <c r="K69" s="40"/>
      <c r="L69" s="41">
        <v>10387706</v>
      </c>
      <c r="M69" s="40"/>
      <c r="N69" s="40"/>
      <c r="O69" s="40"/>
      <c r="W69" s="10"/>
      <c r="Y69" s="2" t="s">
        <v>17</v>
      </c>
      <c r="Z69" s="11"/>
    </row>
    <row r="70" spans="1:26" customFormat="1" ht="14.4" customHeight="1" x14ac:dyDescent="0.3">
      <c r="A70" s="42"/>
      <c r="B70" s="43" t="s">
        <v>80</v>
      </c>
      <c r="C70" s="61" t="s">
        <v>81</v>
      </c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2"/>
      <c r="W70" s="10"/>
      <c r="Y70" s="2" t="s">
        <v>18</v>
      </c>
      <c r="Z70" s="11"/>
    </row>
    <row r="71" spans="1:26" customFormat="1" ht="14.4" customHeight="1" x14ac:dyDescent="0.3">
      <c r="A71" s="42"/>
      <c r="B71" s="43"/>
      <c r="C71" s="61" t="s">
        <v>71</v>
      </c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2"/>
      <c r="W71" s="10"/>
      <c r="Y71" s="2" t="s">
        <v>19</v>
      </c>
      <c r="Z71" s="11"/>
    </row>
    <row r="72" spans="1:26" customFormat="1" ht="14.4" customHeight="1" x14ac:dyDescent="0.3">
      <c r="A72" s="42"/>
      <c r="B72" s="43"/>
      <c r="C72" s="61" t="s">
        <v>72</v>
      </c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2"/>
      <c r="W72" s="10"/>
      <c r="Y72" s="2" t="s">
        <v>20</v>
      </c>
      <c r="Z72" s="11"/>
    </row>
    <row r="73" spans="1:26" customFormat="1" ht="14.4" customHeight="1" x14ac:dyDescent="0.3">
      <c r="A73" s="42"/>
      <c r="B73" s="43"/>
      <c r="C73" s="61" t="s">
        <v>73</v>
      </c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2"/>
      <c r="W73" s="10"/>
      <c r="Y73" s="2" t="s">
        <v>21</v>
      </c>
      <c r="Z73" s="11"/>
    </row>
    <row r="74" spans="1:26" customFormat="1" ht="14.4" customHeight="1" x14ac:dyDescent="0.3">
      <c r="A74" s="42"/>
      <c r="B74" s="43"/>
      <c r="C74" s="61" t="s">
        <v>77</v>
      </c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2"/>
      <c r="W74" s="10"/>
      <c r="Y74" s="2" t="s">
        <v>22</v>
      </c>
      <c r="Z74" s="11"/>
    </row>
    <row r="75" spans="1:26" customFormat="1" ht="14.4" customHeight="1" x14ac:dyDescent="0.3">
      <c r="A75" s="42"/>
      <c r="B75" s="43"/>
      <c r="C75" s="61" t="s">
        <v>89</v>
      </c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2"/>
      <c r="W75" s="10"/>
      <c r="Y75" s="2" t="s">
        <v>23</v>
      </c>
      <c r="Z75" s="11"/>
    </row>
    <row r="76" spans="1:26" customFormat="1" ht="14.4" x14ac:dyDescent="0.3">
      <c r="A76" s="36" t="s">
        <v>48</v>
      </c>
      <c r="B76" s="37" t="s">
        <v>84</v>
      </c>
      <c r="C76" s="63" t="s">
        <v>85</v>
      </c>
      <c r="D76" s="63"/>
      <c r="E76" s="63"/>
      <c r="F76" s="36" t="s">
        <v>36</v>
      </c>
      <c r="G76" s="38">
        <v>2</v>
      </c>
      <c r="H76" s="39">
        <v>1684035.27</v>
      </c>
      <c r="I76" s="40"/>
      <c r="J76" s="40"/>
      <c r="K76" s="40"/>
      <c r="L76" s="41">
        <v>3368071</v>
      </c>
      <c r="M76" s="40"/>
      <c r="N76" s="40"/>
      <c r="O76" s="40"/>
      <c r="W76" s="10"/>
      <c r="Y76" s="2" t="s">
        <v>24</v>
      </c>
      <c r="Z76" s="11"/>
    </row>
    <row r="77" spans="1:26" customFormat="1" ht="14.4" x14ac:dyDescent="0.3">
      <c r="A77" s="42"/>
      <c r="B77" s="43" t="s">
        <v>80</v>
      </c>
      <c r="C77" s="61" t="s">
        <v>81</v>
      </c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2"/>
      <c r="W77" s="10"/>
      <c r="Y77" s="2" t="s">
        <v>33</v>
      </c>
      <c r="Z77" s="11"/>
    </row>
    <row r="78" spans="1:26" customFormat="1" ht="21.6" x14ac:dyDescent="0.3">
      <c r="A78" s="42"/>
      <c r="B78" s="43"/>
      <c r="C78" s="61" t="s">
        <v>71</v>
      </c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2"/>
      <c r="W78" s="10"/>
      <c r="X78" s="2" t="s">
        <v>42</v>
      </c>
      <c r="Z78" s="11"/>
    </row>
    <row r="79" spans="1:26" customFormat="1" ht="14.4" customHeight="1" x14ac:dyDescent="0.3">
      <c r="A79" s="42"/>
      <c r="B79" s="43"/>
      <c r="C79" s="61" t="s">
        <v>72</v>
      </c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2"/>
      <c r="W79" s="10"/>
      <c r="Y79" s="2" t="s">
        <v>17</v>
      </c>
      <c r="Z79" s="11"/>
    </row>
    <row r="80" spans="1:26" customFormat="1" ht="14.4" customHeight="1" x14ac:dyDescent="0.3">
      <c r="A80" s="42"/>
      <c r="B80" s="43"/>
      <c r="C80" s="61" t="s">
        <v>73</v>
      </c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2"/>
      <c r="W80" s="10"/>
      <c r="Y80" s="2" t="s">
        <v>18</v>
      </c>
      <c r="Z80" s="11"/>
    </row>
    <row r="81" spans="1:28" customFormat="1" ht="14.4" customHeight="1" x14ac:dyDescent="0.3">
      <c r="A81" s="42"/>
      <c r="B81" s="43"/>
      <c r="C81" s="61" t="s">
        <v>77</v>
      </c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2"/>
      <c r="W81" s="10"/>
      <c r="Y81" s="2" t="s">
        <v>19</v>
      </c>
      <c r="Z81" s="11"/>
    </row>
    <row r="82" spans="1:28" customFormat="1" ht="14.4" customHeight="1" x14ac:dyDescent="0.3">
      <c r="A82" s="42"/>
      <c r="B82" s="43"/>
      <c r="C82" s="61" t="s">
        <v>89</v>
      </c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2"/>
      <c r="W82" s="10"/>
      <c r="Y82" s="2" t="s">
        <v>20</v>
      </c>
      <c r="Z82" s="11"/>
    </row>
    <row r="83" spans="1:28" customFormat="1" ht="14.4" customHeight="1" x14ac:dyDescent="0.3">
      <c r="A83" s="36" t="s">
        <v>49</v>
      </c>
      <c r="B83" s="37" t="s">
        <v>86</v>
      </c>
      <c r="C83" s="63" t="s">
        <v>46</v>
      </c>
      <c r="D83" s="63"/>
      <c r="E83" s="63"/>
      <c r="F83" s="36" t="s">
        <v>47</v>
      </c>
      <c r="G83" s="38">
        <v>1</v>
      </c>
      <c r="H83" s="39">
        <v>436711.75</v>
      </c>
      <c r="I83" s="40"/>
      <c r="J83" s="40"/>
      <c r="K83" s="40"/>
      <c r="L83" s="41">
        <v>436712</v>
      </c>
      <c r="M83" s="40"/>
      <c r="N83" s="40"/>
      <c r="O83" s="40"/>
      <c r="W83" s="10"/>
      <c r="Y83" s="2" t="s">
        <v>21</v>
      </c>
      <c r="Z83" s="11"/>
    </row>
    <row r="84" spans="1:28" customFormat="1" ht="14.4" customHeight="1" x14ac:dyDescent="0.3">
      <c r="A84" s="42"/>
      <c r="B84" s="43" t="s">
        <v>87</v>
      </c>
      <c r="C84" s="61" t="s">
        <v>88</v>
      </c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2"/>
      <c r="W84" s="10"/>
      <c r="Y84" s="2" t="s">
        <v>22</v>
      </c>
      <c r="Z84" s="11"/>
    </row>
    <row r="85" spans="1:28" customFormat="1" ht="14.4" customHeight="1" x14ac:dyDescent="0.3">
      <c r="A85" s="42"/>
      <c r="B85" s="43"/>
      <c r="C85" s="61" t="s">
        <v>71</v>
      </c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2"/>
      <c r="W85" s="10"/>
      <c r="Y85" s="2" t="s">
        <v>23</v>
      </c>
      <c r="Z85" s="11"/>
    </row>
    <row r="86" spans="1:28" customFormat="1" ht="14.4" x14ac:dyDescent="0.3">
      <c r="A86" s="42"/>
      <c r="B86" s="43"/>
      <c r="C86" s="61" t="s">
        <v>72</v>
      </c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2"/>
      <c r="W86" s="10"/>
      <c r="Y86" s="2" t="s">
        <v>24</v>
      </c>
      <c r="Z86" s="11"/>
    </row>
    <row r="87" spans="1:28" customFormat="1" ht="14.4" x14ac:dyDescent="0.3">
      <c r="A87" s="42"/>
      <c r="B87" s="43"/>
      <c r="C87" s="61" t="s">
        <v>73</v>
      </c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2"/>
      <c r="W87" s="10"/>
      <c r="Y87" s="2" t="s">
        <v>33</v>
      </c>
      <c r="Z87" s="11"/>
    </row>
    <row r="88" spans="1:28" customFormat="1" ht="21.6" customHeight="1" x14ac:dyDescent="0.3">
      <c r="A88" s="42"/>
      <c r="B88" s="43"/>
      <c r="C88" s="61" t="s">
        <v>77</v>
      </c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2"/>
      <c r="W88" s="10"/>
      <c r="X88" s="2" t="s">
        <v>44</v>
      </c>
      <c r="Z88" s="11"/>
    </row>
    <row r="89" spans="1:28" customFormat="1" ht="14.4" customHeight="1" x14ac:dyDescent="0.3">
      <c r="A89" s="42"/>
      <c r="B89" s="43"/>
      <c r="C89" s="61" t="s">
        <v>89</v>
      </c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2"/>
      <c r="W89" s="10"/>
      <c r="Y89" s="2" t="s">
        <v>17</v>
      </c>
      <c r="Z89" s="11"/>
    </row>
    <row r="90" spans="1:28" customFormat="1" ht="14.4" customHeight="1" x14ac:dyDescent="0.3">
      <c r="A90" s="60" t="s">
        <v>25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44">
        <v>65064974</v>
      </c>
      <c r="M90" s="45"/>
      <c r="N90" s="45"/>
      <c r="O90" s="45"/>
      <c r="W90" s="10"/>
      <c r="Y90" s="2" t="s">
        <v>18</v>
      </c>
      <c r="Z90" s="11"/>
    </row>
    <row r="91" spans="1:28" customFormat="1" ht="14.4" customHeight="1" x14ac:dyDescent="0.3">
      <c r="A91" s="60" t="s">
        <v>52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46">
        <v>65064974</v>
      </c>
      <c r="M91" s="45"/>
      <c r="N91" s="45"/>
      <c r="O91" s="45"/>
      <c r="W91" s="10"/>
      <c r="Y91" s="2" t="s">
        <v>19</v>
      </c>
      <c r="Z91" s="11"/>
    </row>
    <row r="92" spans="1:28" customFormat="1" ht="14.4" customHeight="1" x14ac:dyDescent="0.3">
      <c r="A92" s="60" t="s">
        <v>53</v>
      </c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44">
        <v>243905332</v>
      </c>
      <c r="M92" s="45"/>
      <c r="N92" s="45"/>
      <c r="O92" s="45"/>
      <c r="W92" s="10"/>
      <c r="Y92" s="2" t="s">
        <v>20</v>
      </c>
      <c r="Z92" s="11"/>
    </row>
    <row r="93" spans="1:28" customFormat="1" ht="14.4" x14ac:dyDescent="0.3">
      <c r="A93" s="59" t="s">
        <v>54</v>
      </c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39">
        <v>48781066.399999999</v>
      </c>
      <c r="M93" s="40"/>
      <c r="N93" s="40"/>
      <c r="O93" s="40"/>
      <c r="W93" s="10"/>
      <c r="Y93" s="2" t="s">
        <v>33</v>
      </c>
      <c r="Z93" s="11"/>
    </row>
    <row r="94" spans="1:28" customFormat="1" ht="14.4" x14ac:dyDescent="0.3">
      <c r="A94" s="60" t="s">
        <v>55</v>
      </c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46">
        <v>292686398.39999998</v>
      </c>
      <c r="M94" s="45"/>
      <c r="N94" s="45"/>
      <c r="O94" s="40"/>
      <c r="W94" s="10"/>
      <c r="X94" s="2" t="s">
        <v>46</v>
      </c>
      <c r="Z94" s="11"/>
    </row>
    <row r="95" spans="1:28" customFormat="1" ht="14.4" x14ac:dyDescent="0.3">
      <c r="A95" s="56" t="s">
        <v>53</v>
      </c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30">
        <v>202313354</v>
      </c>
      <c r="M95" s="31"/>
      <c r="N95" s="31"/>
      <c r="O95" s="31"/>
      <c r="AA95" s="11" t="s">
        <v>53</v>
      </c>
    </row>
    <row r="96" spans="1:28" customFormat="1" ht="14.4" x14ac:dyDescent="0.3">
      <c r="A96" s="57" t="s">
        <v>54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32">
        <v>40462670.799999997</v>
      </c>
      <c r="M96" s="33"/>
      <c r="N96" s="33"/>
      <c r="O96" s="33"/>
      <c r="AA96" s="11"/>
      <c r="AB96" s="2" t="s">
        <v>54</v>
      </c>
    </row>
    <row r="97" spans="1:29" customFormat="1" ht="14.4" x14ac:dyDescent="0.3">
      <c r="A97" s="58" t="s">
        <v>55</v>
      </c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30">
        <v>242776024.80000001</v>
      </c>
      <c r="M97" s="31"/>
      <c r="N97" s="31"/>
      <c r="O97" s="33"/>
      <c r="AA97" s="11"/>
      <c r="AC97" s="11" t="s">
        <v>55</v>
      </c>
    </row>
    <row r="98" spans="1:29" s="8" customFormat="1" ht="12.75" customHeight="1" x14ac:dyDescent="0.3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/>
      <c r="Q98"/>
      <c r="R98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</row>
    <row r="99" spans="1:29" s="8" customFormat="1" ht="13.5" customHeight="1" x14ac:dyDescent="0.3">
      <c r="A99" s="6"/>
      <c r="B99" s="18" t="s">
        <v>60</v>
      </c>
      <c r="C99" s="47" t="s">
        <v>61</v>
      </c>
      <c r="D99" s="48"/>
      <c r="E99" s="6"/>
      <c r="F99" s="6"/>
      <c r="G99" s="6"/>
      <c r="H99" s="12"/>
      <c r="I99" s="13"/>
      <c r="J99" s="13"/>
      <c r="K99" s="13"/>
      <c r="L99" s="6"/>
      <c r="M99" s="6"/>
      <c r="N99" s="6"/>
      <c r="O99" s="6"/>
      <c r="P99"/>
      <c r="Q99"/>
      <c r="R99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</row>
    <row r="100" spans="1:29" s="8" customFormat="1" ht="39" customHeight="1" x14ac:dyDescent="0.3">
      <c r="A100" s="16"/>
      <c r="B100" s="49" t="s">
        <v>64</v>
      </c>
      <c r="C100" s="19" t="s">
        <v>65</v>
      </c>
      <c r="D100" s="20">
        <f>L95/D101/1000</f>
        <v>193416.20841300191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/>
      <c r="Q100"/>
      <c r="R100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</row>
    <row r="101" spans="1:29" s="8" customFormat="1" ht="14.4" x14ac:dyDescent="0.3">
      <c r="A101" s="17"/>
      <c r="B101" s="50"/>
      <c r="C101" s="19" t="s">
        <v>66</v>
      </c>
      <c r="D101" s="21">
        <v>1.046</v>
      </c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/>
      <c r="Q101"/>
      <c r="R101" s="22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</row>
    <row r="102" spans="1:29" s="8" customFormat="1" ht="72" customHeight="1" x14ac:dyDescent="0.3">
      <c r="A102" s="6"/>
      <c r="B102" s="51"/>
      <c r="C102" s="23" t="s">
        <v>67</v>
      </c>
      <c r="D102" s="24">
        <f>D100*D101</f>
        <v>202313.35399999999</v>
      </c>
      <c r="E102" s="22"/>
      <c r="F102" s="6"/>
      <c r="G102" s="6"/>
      <c r="H102" s="12"/>
      <c r="I102" s="13"/>
      <c r="J102" s="13"/>
      <c r="K102" s="13"/>
      <c r="L102" s="6"/>
      <c r="M102" s="6"/>
      <c r="N102" s="6"/>
      <c r="O102" s="6"/>
      <c r="P102"/>
      <c r="Q102"/>
      <c r="R102" s="25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</row>
    <row r="103" spans="1:29" customFormat="1" ht="14.4" x14ac:dyDescent="0.3">
      <c r="A103" s="5"/>
      <c r="B103" s="52" t="s">
        <v>62</v>
      </c>
      <c r="C103" s="53"/>
      <c r="D103" s="26">
        <f>D102*0.2</f>
        <v>40462.6708</v>
      </c>
      <c r="E103" s="25"/>
      <c r="F103" s="5"/>
      <c r="G103" s="5"/>
      <c r="H103" s="6"/>
      <c r="I103" s="27"/>
      <c r="J103" s="27"/>
      <c r="K103" s="27"/>
      <c r="L103" s="5"/>
      <c r="M103" s="5"/>
      <c r="N103" s="5"/>
      <c r="O103" s="5"/>
      <c r="R103" s="25"/>
    </row>
    <row r="104" spans="1:29" customFormat="1" ht="10.8" x14ac:dyDescent="0.3">
      <c r="A104" s="5"/>
      <c r="B104" s="54" t="s">
        <v>63</v>
      </c>
      <c r="C104" s="53"/>
      <c r="D104" s="28">
        <f>D102+D103</f>
        <v>242776.02479999998</v>
      </c>
      <c r="E104" s="25"/>
      <c r="F104" s="5"/>
      <c r="G104" s="5"/>
      <c r="H104" s="6"/>
      <c r="I104" s="27"/>
      <c r="J104" s="27"/>
      <c r="K104" s="27"/>
      <c r="L104" s="5"/>
      <c r="M104" s="5"/>
      <c r="N104" s="5"/>
      <c r="O104" s="5"/>
      <c r="R104" s="25"/>
    </row>
    <row r="105" spans="1:29" ht="11.25" customHeight="1" x14ac:dyDescent="0.2">
      <c r="E105" s="29"/>
      <c r="R105" s="29"/>
    </row>
    <row r="106" spans="1:29" ht="11.25" customHeight="1" x14ac:dyDescent="0.2">
      <c r="E106" s="29"/>
    </row>
    <row r="107" spans="1:29" ht="11.25" customHeight="1" x14ac:dyDescent="0.2">
      <c r="B107" s="55" t="s">
        <v>90</v>
      </c>
      <c r="C107" s="55"/>
      <c r="D107" s="55"/>
      <c r="E107" s="29"/>
    </row>
    <row r="108" spans="1:29" ht="11.25" customHeight="1" x14ac:dyDescent="0.2">
      <c r="B108" s="55"/>
      <c r="C108" s="55"/>
      <c r="D108" s="55"/>
    </row>
    <row r="109" spans="1:29" ht="11.25" customHeight="1" x14ac:dyDescent="0.2">
      <c r="B109" s="55"/>
      <c r="C109" s="55"/>
      <c r="D109" s="55"/>
    </row>
    <row r="110" spans="1:29" ht="11.25" customHeight="1" x14ac:dyDescent="0.2">
      <c r="B110" s="55"/>
      <c r="C110" s="55"/>
      <c r="D110" s="55"/>
    </row>
    <row r="111" spans="1:29" ht="11.25" customHeight="1" x14ac:dyDescent="0.2">
      <c r="B111" s="55"/>
      <c r="C111" s="55"/>
      <c r="D111" s="55"/>
    </row>
  </sheetData>
  <mergeCells count="103">
    <mergeCell ref="C12:E12"/>
    <mergeCell ref="A13:O13"/>
    <mergeCell ref="C14:E14"/>
    <mergeCell ref="C15:O15"/>
    <mergeCell ref="C16:O16"/>
    <mergeCell ref="A2:O2"/>
    <mergeCell ref="A9:A11"/>
    <mergeCell ref="B9:B11"/>
    <mergeCell ref="C9:E11"/>
    <mergeCell ref="F9:F11"/>
    <mergeCell ref="G9:G11"/>
    <mergeCell ref="H9:K9"/>
    <mergeCell ref="L9:O9"/>
    <mergeCell ref="H10:H11"/>
    <mergeCell ref="I10:K10"/>
    <mergeCell ref="L10:L11"/>
    <mergeCell ref="M10:O10"/>
    <mergeCell ref="C36:O36"/>
    <mergeCell ref="C22:O22"/>
    <mergeCell ref="C17:O17"/>
    <mergeCell ref="A18:K18"/>
    <mergeCell ref="A19:K19"/>
    <mergeCell ref="A20:O20"/>
    <mergeCell ref="C21:E21"/>
    <mergeCell ref="C23:O23"/>
    <mergeCell ref="C24:O24"/>
    <mergeCell ref="C25:O25"/>
    <mergeCell ref="A26:K26"/>
    <mergeCell ref="C32:O32"/>
    <mergeCell ref="C33:O33"/>
    <mergeCell ref="C34:O34"/>
    <mergeCell ref="C30:O30"/>
    <mergeCell ref="C31:O31"/>
    <mergeCell ref="A27:K27"/>
    <mergeCell ref="A28:O28"/>
    <mergeCell ref="C29:E29"/>
    <mergeCell ref="C35:E35"/>
    <mergeCell ref="C42:O42"/>
    <mergeCell ref="C43:O43"/>
    <mergeCell ref="C44:O44"/>
    <mergeCell ref="C45:O45"/>
    <mergeCell ref="C46:O46"/>
    <mergeCell ref="C39:O39"/>
    <mergeCell ref="C40:O40"/>
    <mergeCell ref="C37:O37"/>
    <mergeCell ref="C38:O38"/>
    <mergeCell ref="C41:E41"/>
    <mergeCell ref="C52:O52"/>
    <mergeCell ref="C54:O54"/>
    <mergeCell ref="C55:O55"/>
    <mergeCell ref="C56:O56"/>
    <mergeCell ref="C49:O49"/>
    <mergeCell ref="C50:O50"/>
    <mergeCell ref="C51:O51"/>
    <mergeCell ref="C47:E47"/>
    <mergeCell ref="C48:O48"/>
    <mergeCell ref="C53:E53"/>
    <mergeCell ref="C76:E76"/>
    <mergeCell ref="C63:O63"/>
    <mergeCell ref="C64:O64"/>
    <mergeCell ref="C65:O65"/>
    <mergeCell ref="C66:O66"/>
    <mergeCell ref="C57:O57"/>
    <mergeCell ref="C58:O58"/>
    <mergeCell ref="A59:K59"/>
    <mergeCell ref="A60:K60"/>
    <mergeCell ref="A61:O61"/>
    <mergeCell ref="C62:E62"/>
    <mergeCell ref="C72:O72"/>
    <mergeCell ref="C73:O73"/>
    <mergeCell ref="C74:O74"/>
    <mergeCell ref="C75:O75"/>
    <mergeCell ref="C67:O67"/>
    <mergeCell ref="C70:O70"/>
    <mergeCell ref="C71:O71"/>
    <mergeCell ref="C68:O68"/>
    <mergeCell ref="C69:E69"/>
    <mergeCell ref="C82:O82"/>
    <mergeCell ref="C84:O84"/>
    <mergeCell ref="C85:O85"/>
    <mergeCell ref="C86:O86"/>
    <mergeCell ref="C77:O77"/>
    <mergeCell ref="C79:O79"/>
    <mergeCell ref="C80:O80"/>
    <mergeCell ref="C81:O81"/>
    <mergeCell ref="C78:O78"/>
    <mergeCell ref="C83:E83"/>
    <mergeCell ref="C87:O87"/>
    <mergeCell ref="C89:O89"/>
    <mergeCell ref="C88:O88"/>
    <mergeCell ref="A90:K90"/>
    <mergeCell ref="A91:K91"/>
    <mergeCell ref="A92:K92"/>
    <mergeCell ref="C99:D99"/>
    <mergeCell ref="B100:B102"/>
    <mergeCell ref="B103:C103"/>
    <mergeCell ref="B104:C104"/>
    <mergeCell ref="B107:D111"/>
    <mergeCell ref="A95:K95"/>
    <mergeCell ref="A96:K96"/>
    <mergeCell ref="A97:K97"/>
    <mergeCell ref="A93:K93"/>
    <mergeCell ref="A94:K9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АСТУ - Полный локаль</vt:lpstr>
      <vt:lpstr>'Реконструк АСТУ - Полный локаль'!Заголовки_для_печати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2024-08-08T06:26:53Z</dcterms:modified>
</cp:coreProperties>
</file>