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ТП-39 зам тран" sheetId="1" r:id="rId1"/>
  </sheets>
  <definedNames>
    <definedName name="_xlnm.Print_Titles" localSheetId="0">'смета Реконструк ТП-39 зам тран'!$29:$29</definedName>
  </definedNames>
  <calcPr calcId="145621"/>
</workbook>
</file>

<file path=xl/calcChain.xml><?xml version="1.0" encoding="utf-8"?>
<calcChain xmlns="http://schemas.openxmlformats.org/spreadsheetml/2006/main">
  <c r="L58" i="1" l="1"/>
  <c r="L60" i="1" s="1"/>
  <c r="L59" i="1" l="1"/>
  <c r="L61" i="1"/>
</calcChain>
</file>

<file path=xl/sharedStrings.xml><?xml version="1.0" encoding="utf-8"?>
<sst xmlns="http://schemas.openxmlformats.org/spreadsheetml/2006/main" count="126" uniqueCount="83">
  <si>
    <t/>
  </si>
  <si>
    <t>(локальная смета)</t>
  </si>
  <si>
    <t xml:space="preserve">на смета Реконструк ТП-39 зам транс —УНЦ,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</si>
  <si>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</si>
  <si>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</si>
  <si>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</si>
  <si>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</si>
  <si>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</si>
  <si>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</si>
  <si>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</si>
  <si>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</si>
  <si>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</si>
  <si>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</si>
  <si>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</si>
  <si>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</si>
  <si>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</si>
  <si>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</si>
  <si>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</si>
  <si>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</si>
  <si>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</si>
  <si>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</si>
  <si>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</si>
  <si>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</si>
  <si>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</si>
  <si>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</si>
  <si>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2027г.</t>
  </si>
  <si>
    <t>1</t>
  </si>
  <si>
    <t>УНЦ(2018)-П6-06</t>
  </si>
  <si>
    <t>Проектно-изыскательские работы для отдельных элементов электрических сетей стоимостью: от 1,1 до 5,9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</si>
  <si>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</si>
  <si>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</si>
  <si>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</si>
  <si>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2027г.</t>
  </si>
  <si>
    <t>Раздел 2. Электромонтажные работы 2027г.</t>
  </si>
  <si>
    <t>2</t>
  </si>
  <si>
    <t>УНЦ(2018)-Т5-14-4</t>
  </si>
  <si>
    <t>Ячейка двухобмоточного сухого трансформатора Т 6(10,15)/НН кВ, мощность 400 кВА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</si>
  <si>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</si>
  <si>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</si>
  <si>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</si>
  <si>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</si>
  <si>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УНЦ(2018)-И12-06</t>
  </si>
  <si>
    <t>РЗА и прочие шкафы (панели): прочие шкафы (панели)(шкаф контр пункт ТМ)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</si>
  <si>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</si>
  <si>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</si>
  <si>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</si>
  <si>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2027г.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</si>
  <si>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</si>
  <si>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</si>
  <si>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</si>
  <si>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</si>
  <si>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1-3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</si>
  <si>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</si>
  <si>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</si>
  <si>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</si>
  <si>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</si>
  <si>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</si>
  <si>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</si>
  <si>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</si>
  <si>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</si>
  <si>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</si>
  <si>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</si>
  <si>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</si>
  <si>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</si>
  <si>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</si>
  <si>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</si>
  <si>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</si>
  <si>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</si>
  <si>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</si>
  <si>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1.17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</si>
  <si>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</si>
  <si>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</si>
  <si>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</si>
  <si>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</si>
  <si>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</si>
  <si>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</si>
  <si>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</si>
  <si>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</si>
  <si>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</si>
  <si>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</si>
  <si>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Техническое перевооружение: ПС 6/0,4кВ "ТП-39" (Монтаж трансформаторов Т-1, Т-2 взамен существующих)</t>
  </si>
  <si>
    <t>Составил: ведущий инженер сметчик ____________________________ Головкова Т.А.</t>
  </si>
  <si>
    <t>Проверил: заместитель ТД 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</si>
</sst>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>
      <alignment horizontal="right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>
      <alignment vertical="top"/>
    </xf>
    <xf numFmtId="49" fontId="2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14" fillId="0" borderId="0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1"/>
  <sheetViews>
    <sheetView tabSelected="1" workbookViewId="0">
      <selection activeCell="AF11" sqref="AF11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</row>
    <row r="2" spans="1:53" customFormat="1" ht="15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S2" s="4" t="s">
        <v>0</v>
      </c>
    </row>
    <row r="3" spans="1:53" customFormat="1" ht="15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S3" s="43" t="s">
        <v>0</v>
      </c>
    </row>
    <row r="4" spans="1:53" s="47" customFormat="1" ht="14.25" customHeight="1" x14ac:dyDescent="0.2">
      <c r="A4" s="65"/>
      <c r="B4" s="65"/>
      <c r="C4" s="65"/>
      <c r="D4" s="44"/>
      <c r="E4" s="45"/>
      <c r="F4" s="45"/>
      <c r="G4" s="45"/>
      <c r="H4" s="45"/>
      <c r="I4" s="45"/>
      <c r="J4" s="66" t="s">
        <v>75</v>
      </c>
      <c r="K4" s="66"/>
      <c r="L4" s="66"/>
      <c r="M4" s="66"/>
      <c r="N4" s="66"/>
      <c r="O4" s="46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s="47" customFormat="1" ht="14.25" customHeight="1" x14ac:dyDescent="0.2">
      <c r="A5" s="67"/>
      <c r="B5" s="67"/>
      <c r="C5" s="67"/>
      <c r="D5" s="67"/>
      <c r="E5" s="49"/>
      <c r="F5" s="45"/>
      <c r="G5" s="45"/>
      <c r="H5" s="45"/>
      <c r="I5" s="45"/>
      <c r="J5" s="68" t="s">
        <v>76</v>
      </c>
      <c r="K5" s="68"/>
      <c r="L5" s="68"/>
      <c r="M5" s="68"/>
      <c r="N5" s="68"/>
      <c r="O5" s="46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</row>
    <row r="6" spans="1:53" s="47" customFormat="1" ht="14.25" customHeight="1" x14ac:dyDescent="0.2">
      <c r="A6" s="69"/>
      <c r="B6" s="69"/>
      <c r="C6" s="69"/>
      <c r="D6" s="69"/>
      <c r="E6" s="45"/>
      <c r="F6" s="45"/>
      <c r="G6" s="45"/>
      <c r="H6" s="45"/>
      <c r="I6" s="45"/>
      <c r="J6" s="70" t="s">
        <v>77</v>
      </c>
      <c r="K6" s="70"/>
      <c r="L6" s="70"/>
      <c r="M6" s="70"/>
      <c r="N6" s="70"/>
      <c r="O6" s="46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</row>
    <row r="7" spans="1:53" s="47" customFormat="1" ht="14.25" customHeight="1" x14ac:dyDescent="0.2">
      <c r="A7" s="50"/>
      <c r="C7" s="51"/>
      <c r="D7" s="49"/>
      <c r="E7" s="45"/>
      <c r="F7" s="45"/>
      <c r="G7" s="45"/>
      <c r="H7" s="45"/>
      <c r="I7" s="45"/>
      <c r="J7" s="52"/>
      <c r="K7" s="52"/>
      <c r="L7" s="52" t="s">
        <v>78</v>
      </c>
      <c r="M7" s="53"/>
      <c r="N7" s="53"/>
      <c r="O7" s="46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</row>
    <row r="8" spans="1:53" s="47" customFormat="1" ht="14.25" customHeight="1" x14ac:dyDescent="0.2">
      <c r="A8" s="50"/>
      <c r="B8" s="54"/>
      <c r="C8" s="54"/>
      <c r="D8" s="54"/>
      <c r="E8" s="45"/>
      <c r="F8" s="45"/>
      <c r="G8" s="45"/>
      <c r="H8" s="45"/>
      <c r="I8" s="45"/>
      <c r="J8" s="71" t="s">
        <v>79</v>
      </c>
      <c r="K8" s="71"/>
      <c r="L8" s="71"/>
      <c r="M8" s="71"/>
      <c r="N8" s="71"/>
      <c r="O8" s="71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</row>
    <row r="9" spans="1:53" s="56" customFormat="1" ht="14.25" customHeight="1" x14ac:dyDescent="0.2">
      <c r="A9" s="55"/>
      <c r="J9" s="46"/>
      <c r="K9" s="46"/>
      <c r="L9" s="46"/>
      <c r="M9" s="46"/>
      <c r="N9" s="46"/>
      <c r="O9" s="46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</row>
    <row r="10" spans="1:53" customFormat="1" ht="15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9"/>
      <c r="K10" s="59"/>
      <c r="L10" s="59"/>
      <c r="M10" s="59"/>
      <c r="N10" s="59"/>
      <c r="O10" s="59"/>
    </row>
    <row r="11" spans="1:53" customFormat="1" ht="15" x14ac:dyDescent="0.2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</row>
    <row r="12" spans="1:53" customFormat="1" ht="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53" customFormat="1" ht="28.5" customHeight="1" x14ac:dyDescent="0.25">
      <c r="A13" s="62" t="s">
        <v>69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</row>
    <row r="14" spans="1:53" customFormat="1" ht="21" customHeight="1" x14ac:dyDescent="0.25">
      <c r="A14" s="61" t="s">
        <v>1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53" customFormat="1" ht="15" x14ac:dyDescent="0.25">
      <c r="A15" s="63" t="s">
        <v>80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T15" s="4" t="s">
        <v>2</v>
      </c>
    </row>
    <row r="16" spans="1:53" customFormat="1" ht="15.75" customHeight="1" x14ac:dyDescent="0.25">
      <c r="A16" s="72" t="s">
        <v>3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</row>
    <row r="17" spans="1:25" customFormat="1" ht="15" x14ac:dyDescent="0.25">
      <c r="A17" s="6"/>
      <c r="B17" s="7" t="s">
        <v>4</v>
      </c>
      <c r="C17" s="73"/>
      <c r="D17" s="73"/>
      <c r="E17" s="73"/>
      <c r="F17" s="73"/>
      <c r="G17" s="73"/>
      <c r="H17" s="8"/>
      <c r="I17" s="8"/>
      <c r="J17" s="8"/>
      <c r="K17" s="8"/>
      <c r="L17" s="8"/>
      <c r="M17" s="8"/>
      <c r="N17" s="8"/>
      <c r="O17" s="6"/>
      <c r="U17" s="9" t="s">
        <v>0</v>
      </c>
    </row>
    <row r="18" spans="1:25" customFormat="1" ht="12.75" customHeight="1" x14ac:dyDescent="0.25">
      <c r="B18" s="10" t="s">
        <v>5</v>
      </c>
      <c r="C18" s="10"/>
      <c r="D18" s="11"/>
      <c r="E18" s="12">
        <v>7645441.2000000002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7</v>
      </c>
      <c r="D19" s="11"/>
      <c r="E19" s="12">
        <v>6371201</v>
      </c>
      <c r="F19" s="13" t="s">
        <v>6</v>
      </c>
      <c r="H19" s="10"/>
      <c r="I19" s="10"/>
      <c r="J19" s="10"/>
      <c r="K19" s="10"/>
      <c r="L19" s="10"/>
      <c r="M19" s="14"/>
      <c r="N19" s="10"/>
    </row>
    <row r="20" spans="1:25" customFormat="1" ht="12.75" customHeight="1" x14ac:dyDescent="0.25">
      <c r="B20" s="10" t="s">
        <v>8</v>
      </c>
      <c r="C20" s="10"/>
      <c r="D20" s="11"/>
      <c r="E20" s="12"/>
      <c r="F20" s="13" t="s">
        <v>6</v>
      </c>
      <c r="H20" s="10"/>
      <c r="J20" s="10"/>
      <c r="K20" s="10"/>
      <c r="L20" s="10"/>
      <c r="M20" s="15"/>
      <c r="N20" s="16"/>
    </row>
    <row r="21" spans="1:25" customFormat="1" ht="12.75" customHeight="1" x14ac:dyDescent="0.25">
      <c r="B21" s="10" t="s">
        <v>9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2.75" customHeight="1" x14ac:dyDescent="0.25">
      <c r="B22" s="10" t="s">
        <v>11</v>
      </c>
      <c r="C22" s="10"/>
      <c r="D22" s="17"/>
      <c r="E22" s="12"/>
      <c r="F22" s="13" t="s">
        <v>10</v>
      </c>
      <c r="H22" s="10"/>
      <c r="J22" s="10"/>
      <c r="K22" s="10"/>
      <c r="L22" s="10"/>
      <c r="M22" s="18"/>
      <c r="N22" s="13"/>
    </row>
    <row r="23" spans="1:25" customFormat="1" ht="15" x14ac:dyDescent="0.25">
      <c r="B23" s="10" t="s">
        <v>12</v>
      </c>
      <c r="C23" s="10"/>
      <c r="E23" s="19"/>
      <c r="F23" s="74"/>
      <c r="G23" s="74"/>
      <c r="H23" s="74"/>
      <c r="I23" s="74"/>
      <c r="J23" s="74"/>
      <c r="K23" s="74"/>
      <c r="L23" s="74"/>
      <c r="M23" s="74"/>
      <c r="N23" s="74"/>
      <c r="O23" s="74"/>
      <c r="V23" s="9" t="s">
        <v>0</v>
      </c>
    </row>
    <row r="24" spans="1:25" customFormat="1" ht="12.75" customHeight="1" x14ac:dyDescent="0.25">
      <c r="A24" s="10"/>
      <c r="B24" s="10"/>
      <c r="D24" s="19"/>
      <c r="E24" s="16"/>
      <c r="F24" s="20"/>
      <c r="G24" s="21"/>
      <c r="H24" s="10"/>
      <c r="I24" s="10"/>
      <c r="J24" s="10"/>
      <c r="K24" s="10"/>
      <c r="L24" s="22"/>
      <c r="M24" s="10"/>
    </row>
    <row r="25" spans="1:25" customFormat="1" ht="15" x14ac:dyDescent="0.25">
      <c r="A25" s="23"/>
    </row>
    <row r="26" spans="1:25" customFormat="1" ht="36" customHeight="1" x14ac:dyDescent="0.25">
      <c r="A26" s="75" t="s">
        <v>13</v>
      </c>
      <c r="B26" s="75" t="s">
        <v>14</v>
      </c>
      <c r="C26" s="75" t="s">
        <v>15</v>
      </c>
      <c r="D26" s="75"/>
      <c r="E26" s="75"/>
      <c r="F26" s="75" t="s">
        <v>16</v>
      </c>
      <c r="G26" s="75" t="s">
        <v>17</v>
      </c>
      <c r="H26" s="75" t="s">
        <v>18</v>
      </c>
      <c r="I26" s="75"/>
      <c r="J26" s="75"/>
      <c r="K26" s="75"/>
      <c r="L26" s="75" t="s">
        <v>19</v>
      </c>
      <c r="M26" s="75"/>
      <c r="N26" s="75"/>
      <c r="O26" s="75"/>
    </row>
    <row r="27" spans="1:25" customFormat="1" ht="28.5" customHeight="1" x14ac:dyDescent="0.25">
      <c r="A27" s="75"/>
      <c r="B27" s="75"/>
      <c r="C27" s="75"/>
      <c r="D27" s="75"/>
      <c r="E27" s="75"/>
      <c r="F27" s="75"/>
      <c r="G27" s="75"/>
      <c r="H27" s="75" t="s">
        <v>20</v>
      </c>
      <c r="I27" s="75" t="s">
        <v>21</v>
      </c>
      <c r="J27" s="75"/>
      <c r="K27" s="75"/>
      <c r="L27" s="75" t="s">
        <v>20</v>
      </c>
      <c r="M27" s="76" t="s">
        <v>21</v>
      </c>
      <c r="N27" s="76"/>
      <c r="O27" s="76"/>
    </row>
    <row r="28" spans="1:25" customFormat="1" ht="15" customHeight="1" x14ac:dyDescent="0.25">
      <c r="A28" s="75"/>
      <c r="B28" s="75"/>
      <c r="C28" s="75"/>
      <c r="D28" s="75"/>
      <c r="E28" s="75"/>
      <c r="F28" s="75"/>
      <c r="G28" s="75"/>
      <c r="H28" s="75"/>
      <c r="I28" s="25" t="s">
        <v>22</v>
      </c>
      <c r="J28" s="25" t="s">
        <v>23</v>
      </c>
      <c r="K28" s="25" t="s">
        <v>24</v>
      </c>
      <c r="L28" s="75"/>
      <c r="M28" s="25" t="s">
        <v>22</v>
      </c>
      <c r="N28" s="25" t="s">
        <v>23</v>
      </c>
      <c r="O28" s="25" t="s">
        <v>24</v>
      </c>
    </row>
    <row r="29" spans="1:25" customFormat="1" ht="15" x14ac:dyDescent="0.25">
      <c r="A29" s="24">
        <v>1</v>
      </c>
      <c r="B29" s="24">
        <v>2</v>
      </c>
      <c r="C29" s="76">
        <v>3</v>
      </c>
      <c r="D29" s="76"/>
      <c r="E29" s="76"/>
      <c r="F29" s="24">
        <v>4</v>
      </c>
      <c r="G29" s="24">
        <v>5</v>
      </c>
      <c r="H29" s="24">
        <v>6</v>
      </c>
      <c r="I29" s="24">
        <v>7</v>
      </c>
      <c r="J29" s="24">
        <v>8</v>
      </c>
      <c r="K29" s="24">
        <v>9</v>
      </c>
      <c r="L29" s="24">
        <v>10</v>
      </c>
      <c r="M29" s="24">
        <v>11</v>
      </c>
      <c r="N29" s="24">
        <v>12</v>
      </c>
      <c r="O29" s="24">
        <v>13</v>
      </c>
    </row>
    <row r="30" spans="1:25" customFormat="1" ht="15" x14ac:dyDescent="0.25">
      <c r="A30" s="77" t="s">
        <v>25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W30" s="26" t="s">
        <v>25</v>
      </c>
    </row>
    <row r="31" spans="1:25" customFormat="1" ht="34.5" x14ac:dyDescent="0.25">
      <c r="A31" s="27" t="s">
        <v>26</v>
      </c>
      <c r="B31" s="28" t="s">
        <v>27</v>
      </c>
      <c r="C31" s="78" t="s">
        <v>28</v>
      </c>
      <c r="D31" s="78"/>
      <c r="E31" s="78"/>
      <c r="F31" s="27" t="s">
        <v>29</v>
      </c>
      <c r="G31" s="29">
        <v>1</v>
      </c>
      <c r="H31" s="30">
        <v>300000</v>
      </c>
      <c r="I31" s="31"/>
      <c r="J31" s="31"/>
      <c r="K31" s="31"/>
      <c r="L31" s="32">
        <v>300000</v>
      </c>
      <c r="M31" s="31"/>
      <c r="N31" s="31"/>
      <c r="O31" s="31"/>
      <c r="W31" s="26"/>
      <c r="X31" s="2" t="s">
        <v>28</v>
      </c>
    </row>
    <row r="32" spans="1:25" customFormat="1" ht="15" x14ac:dyDescent="0.25">
      <c r="A32" s="79" t="s">
        <v>30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33">
        <v>300000</v>
      </c>
      <c r="M32" s="34"/>
      <c r="N32" s="34"/>
      <c r="O32" s="34"/>
      <c r="W32" s="26"/>
      <c r="Y32" s="35" t="s">
        <v>30</v>
      </c>
    </row>
    <row r="33" spans="1:28" customFormat="1" ht="15" x14ac:dyDescent="0.25">
      <c r="A33" s="79" t="s">
        <v>31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33">
        <v>521562</v>
      </c>
      <c r="M33" s="34"/>
      <c r="N33" s="34"/>
      <c r="O33" s="34"/>
      <c r="W33" s="26"/>
      <c r="Y33" s="35" t="s">
        <v>31</v>
      </c>
    </row>
    <row r="34" spans="1:28" customFormat="1" ht="15" x14ac:dyDescent="0.25">
      <c r="A34" s="79" t="s">
        <v>32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36">
        <v>521562</v>
      </c>
      <c r="M34" s="34"/>
      <c r="N34" s="34"/>
      <c r="O34" s="34"/>
      <c r="W34" s="26"/>
      <c r="Y34" s="35" t="s">
        <v>32</v>
      </c>
    </row>
    <row r="35" spans="1:28" customFormat="1" ht="15" x14ac:dyDescent="0.25">
      <c r="A35" s="77" t="s">
        <v>33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W35" s="26" t="s">
        <v>33</v>
      </c>
      <c r="Y35" s="35"/>
    </row>
    <row r="36" spans="1:28" customFormat="1" ht="34.5" x14ac:dyDescent="0.25">
      <c r="A36" s="27" t="s">
        <v>34</v>
      </c>
      <c r="B36" s="28" t="s">
        <v>35</v>
      </c>
      <c r="C36" s="78" t="s">
        <v>36</v>
      </c>
      <c r="D36" s="78"/>
      <c r="E36" s="78"/>
      <c r="F36" s="27" t="s">
        <v>37</v>
      </c>
      <c r="G36" s="29">
        <v>2</v>
      </c>
      <c r="H36" s="30">
        <v>1598100</v>
      </c>
      <c r="I36" s="31"/>
      <c r="J36" s="31"/>
      <c r="K36" s="31"/>
      <c r="L36" s="32">
        <v>3196200</v>
      </c>
      <c r="M36" s="31"/>
      <c r="N36" s="31"/>
      <c r="O36" s="31"/>
      <c r="W36" s="26"/>
      <c r="X36" s="2" t="s">
        <v>36</v>
      </c>
      <c r="Y36" s="35"/>
    </row>
    <row r="37" spans="1:28" customFormat="1" ht="15" x14ac:dyDescent="0.25">
      <c r="A37" s="37"/>
      <c r="B37" s="38" t="s">
        <v>38</v>
      </c>
      <c r="C37" s="80" t="s">
        <v>39</v>
      </c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1"/>
      <c r="W37" s="26"/>
      <c r="Y37" s="35"/>
      <c r="Z37" s="2" t="s">
        <v>39</v>
      </c>
    </row>
    <row r="38" spans="1:28" customFormat="1" ht="23.25" x14ac:dyDescent="0.25">
      <c r="A38" s="27" t="s">
        <v>40</v>
      </c>
      <c r="B38" s="28" t="s">
        <v>41</v>
      </c>
      <c r="C38" s="78" t="s">
        <v>42</v>
      </c>
      <c r="D38" s="78"/>
      <c r="E38" s="78"/>
      <c r="F38" s="27" t="s">
        <v>43</v>
      </c>
      <c r="G38" s="29">
        <v>1</v>
      </c>
      <c r="H38" s="30">
        <v>168480</v>
      </c>
      <c r="I38" s="31"/>
      <c r="J38" s="31"/>
      <c r="K38" s="31"/>
      <c r="L38" s="32">
        <v>168480</v>
      </c>
      <c r="M38" s="31"/>
      <c r="N38" s="31"/>
      <c r="O38" s="31"/>
      <c r="W38" s="26"/>
      <c r="X38" s="2" t="s">
        <v>42</v>
      </c>
      <c r="Y38" s="35"/>
    </row>
    <row r="39" spans="1:28" customFormat="1" ht="15" x14ac:dyDescent="0.25">
      <c r="A39" s="37"/>
      <c r="B39" s="38" t="s">
        <v>44</v>
      </c>
      <c r="C39" s="80" t="s">
        <v>45</v>
      </c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1"/>
      <c r="W39" s="26"/>
      <c r="Y39" s="35"/>
      <c r="Z39" s="2" t="s">
        <v>45</v>
      </c>
    </row>
    <row r="40" spans="1:28" customFormat="1" ht="15" x14ac:dyDescent="0.25">
      <c r="A40" s="79" t="s">
        <v>30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33">
        <v>3364680</v>
      </c>
      <c r="M40" s="34"/>
      <c r="N40" s="34"/>
      <c r="O40" s="34"/>
      <c r="W40" s="26"/>
      <c r="Y40" s="35" t="s">
        <v>30</v>
      </c>
    </row>
    <row r="41" spans="1:28" customFormat="1" ht="15" x14ac:dyDescent="0.25">
      <c r="A41" s="79" t="s">
        <v>31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33">
        <v>5849638</v>
      </c>
      <c r="M41" s="34"/>
      <c r="N41" s="34"/>
      <c r="O41" s="34"/>
      <c r="W41" s="26"/>
      <c r="Y41" s="35" t="s">
        <v>31</v>
      </c>
    </row>
    <row r="42" spans="1:28" customFormat="1" ht="15" x14ac:dyDescent="0.25">
      <c r="A42" s="79" t="s">
        <v>46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36">
        <v>5849638</v>
      </c>
      <c r="M42" s="34"/>
      <c r="N42" s="34"/>
      <c r="O42" s="34"/>
      <c r="W42" s="26"/>
      <c r="Y42" s="35" t="s">
        <v>46</v>
      </c>
    </row>
    <row r="43" spans="1:28" customFormat="1" ht="15" x14ac:dyDescent="0.25">
      <c r="A43" s="79" t="s">
        <v>47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33">
        <v>3664680</v>
      </c>
      <c r="M43" s="34"/>
      <c r="N43" s="34"/>
      <c r="O43" s="34"/>
      <c r="AA43" s="35" t="s">
        <v>47</v>
      </c>
    </row>
    <row r="44" spans="1:28" customFormat="1" ht="15" x14ac:dyDescent="0.25">
      <c r="A44" s="79" t="s">
        <v>48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33">
        <v>6371201</v>
      </c>
      <c r="M44" s="34"/>
      <c r="N44" s="34"/>
      <c r="O44" s="34"/>
      <c r="AA44" s="35" t="s">
        <v>48</v>
      </c>
    </row>
    <row r="45" spans="1:28" customFormat="1" ht="15" x14ac:dyDescent="0.25">
      <c r="A45" s="79" t="s">
        <v>49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34"/>
      <c r="M45" s="34"/>
      <c r="N45" s="34"/>
      <c r="O45" s="34"/>
      <c r="AA45" s="35" t="s">
        <v>49</v>
      </c>
    </row>
    <row r="46" spans="1:28" customFormat="1" ht="15" x14ac:dyDescent="0.25">
      <c r="A46" s="82" t="s">
        <v>50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31"/>
      <c r="M46" s="31"/>
      <c r="N46" s="31"/>
      <c r="O46" s="31"/>
      <c r="AA46" s="35"/>
      <c r="AB46" s="2" t="s">
        <v>50</v>
      </c>
    </row>
    <row r="47" spans="1:28" customFormat="1" ht="15" x14ac:dyDescent="0.25">
      <c r="A47" s="82" t="s">
        <v>51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32">
        <v>3664680</v>
      </c>
      <c r="M47" s="31"/>
      <c r="N47" s="31"/>
      <c r="O47" s="31"/>
      <c r="AA47" s="35"/>
      <c r="AB47" s="2" t="s">
        <v>51</v>
      </c>
    </row>
    <row r="48" spans="1:28" customFormat="1" ht="15" x14ac:dyDescent="0.25">
      <c r="A48" s="82" t="s">
        <v>52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32">
        <v>3913878</v>
      </c>
      <c r="M48" s="31"/>
      <c r="N48" s="31"/>
      <c r="O48" s="31"/>
      <c r="AA48" s="35"/>
      <c r="AB48" s="2" t="s">
        <v>52</v>
      </c>
    </row>
    <row r="49" spans="1:29" customFormat="1" ht="15" x14ac:dyDescent="0.25">
      <c r="A49" s="82" t="s">
        <v>53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32">
        <v>4136969</v>
      </c>
      <c r="M49" s="31"/>
      <c r="N49" s="31"/>
      <c r="O49" s="31"/>
      <c r="AA49" s="35"/>
      <c r="AB49" s="2" t="s">
        <v>53</v>
      </c>
    </row>
    <row r="50" spans="1:29" customFormat="1" ht="15" x14ac:dyDescent="0.25">
      <c r="A50" s="82" t="s">
        <v>54</v>
      </c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32">
        <v>4352091</v>
      </c>
      <c r="M50" s="31"/>
      <c r="N50" s="31"/>
      <c r="O50" s="31"/>
      <c r="AA50" s="35"/>
      <c r="AB50" s="2" t="s">
        <v>54</v>
      </c>
    </row>
    <row r="51" spans="1:29" customFormat="1" ht="15" x14ac:dyDescent="0.25">
      <c r="A51" s="82" t="s">
        <v>55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32">
        <v>4987496</v>
      </c>
      <c r="M51" s="31"/>
      <c r="N51" s="31"/>
      <c r="O51" s="31"/>
      <c r="AA51" s="35"/>
      <c r="AB51" s="2" t="s">
        <v>55</v>
      </c>
    </row>
    <row r="52" spans="1:29" customFormat="1" ht="15" x14ac:dyDescent="0.25">
      <c r="A52" s="82" t="s">
        <v>56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32">
        <v>5276771</v>
      </c>
      <c r="M52" s="31"/>
      <c r="N52" s="31"/>
      <c r="O52" s="31"/>
      <c r="AA52" s="35"/>
      <c r="AB52" s="2" t="s">
        <v>56</v>
      </c>
    </row>
    <row r="53" spans="1:29" customFormat="1" ht="15" x14ac:dyDescent="0.25">
      <c r="A53" s="82" t="s">
        <v>57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32">
        <v>5556440</v>
      </c>
      <c r="M53" s="31"/>
      <c r="N53" s="31"/>
      <c r="O53" s="31"/>
      <c r="AA53" s="35"/>
      <c r="AB53" s="2" t="s">
        <v>57</v>
      </c>
    </row>
    <row r="54" spans="1:29" customFormat="1" ht="15" x14ac:dyDescent="0.25">
      <c r="A54" s="82" t="s">
        <v>58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32">
        <v>5823149</v>
      </c>
      <c r="M54" s="31"/>
      <c r="N54" s="31"/>
      <c r="O54" s="31"/>
      <c r="AA54" s="35"/>
      <c r="AB54" s="2" t="s">
        <v>58</v>
      </c>
    </row>
    <row r="55" spans="1:29" customFormat="1" ht="15" x14ac:dyDescent="0.25">
      <c r="A55" s="82" t="s">
        <v>59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32">
        <v>6091014</v>
      </c>
      <c r="M55" s="31"/>
      <c r="N55" s="31"/>
      <c r="O55" s="31"/>
      <c r="AA55" s="35"/>
      <c r="AB55" s="2" t="s">
        <v>59</v>
      </c>
    </row>
    <row r="56" spans="1:29" customFormat="1" ht="15" x14ac:dyDescent="0.25">
      <c r="A56" s="82" t="s">
        <v>60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32">
        <v>6371201</v>
      </c>
      <c r="M56" s="31"/>
      <c r="N56" s="31"/>
      <c r="O56" s="31"/>
      <c r="AA56" s="35"/>
      <c r="AB56" s="2" t="s">
        <v>60</v>
      </c>
    </row>
    <row r="57" spans="1:29" customFormat="1" ht="15" x14ac:dyDescent="0.25">
      <c r="A57" s="86" t="s">
        <v>70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31"/>
      <c r="M57" s="31"/>
      <c r="N57" s="31"/>
      <c r="O57" s="31"/>
      <c r="AA57" s="35"/>
      <c r="AB57" s="2" t="s">
        <v>61</v>
      </c>
    </row>
    <row r="58" spans="1:29" customFormat="1" ht="15" x14ac:dyDescent="0.25">
      <c r="A58" s="86" t="s">
        <v>71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41">
        <f>L33</f>
        <v>521562</v>
      </c>
      <c r="M58" s="31"/>
      <c r="N58" s="31"/>
      <c r="O58" s="31"/>
      <c r="AA58" s="35"/>
      <c r="AB58" s="2" t="s">
        <v>62</v>
      </c>
    </row>
    <row r="59" spans="1:29" customFormat="1" ht="15" x14ac:dyDescent="0.25">
      <c r="A59" s="86" t="s">
        <v>72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32">
        <f>(L56-L58)*0.7</f>
        <v>4094747.3</v>
      </c>
      <c r="M59" s="31"/>
      <c r="N59" s="31"/>
      <c r="O59" s="31"/>
      <c r="AA59" s="35"/>
      <c r="AB59" s="2" t="s">
        <v>63</v>
      </c>
    </row>
    <row r="60" spans="1:29" customFormat="1" ht="15" x14ac:dyDescent="0.25">
      <c r="A60" s="86" t="s">
        <v>73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32">
        <f>(L56-L58)*0.3</f>
        <v>1754891.7</v>
      </c>
      <c r="M60" s="31"/>
      <c r="N60" s="31"/>
      <c r="O60" s="31"/>
      <c r="AA60" s="35"/>
      <c r="AB60" s="2" t="s">
        <v>64</v>
      </c>
    </row>
    <row r="61" spans="1:29" customFormat="1" ht="15" x14ac:dyDescent="0.25">
      <c r="A61" s="87" t="s">
        <v>74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42">
        <f>L58+L59+L60</f>
        <v>6371201</v>
      </c>
      <c r="M61" s="31"/>
      <c r="N61" s="31"/>
      <c r="O61" s="31"/>
      <c r="AA61" s="35"/>
      <c r="AB61" s="2" t="s">
        <v>65</v>
      </c>
    </row>
    <row r="62" spans="1:29" customFormat="1" ht="15" x14ac:dyDescent="0.25">
      <c r="A62" s="82" t="s">
        <v>66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30">
        <v>1274240.2</v>
      </c>
      <c r="M62" s="31"/>
      <c r="N62" s="31"/>
      <c r="O62" s="31"/>
      <c r="AA62" s="35"/>
      <c r="AB62" s="2" t="s">
        <v>66</v>
      </c>
    </row>
    <row r="63" spans="1:29" customFormat="1" ht="15" x14ac:dyDescent="0.25">
      <c r="A63" s="79" t="s">
        <v>67</v>
      </c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36">
        <v>7645441.2000000002</v>
      </c>
      <c r="M63" s="34"/>
      <c r="N63" s="34"/>
      <c r="O63" s="31"/>
      <c r="AA63" s="35"/>
      <c r="AC63" s="35" t="s">
        <v>67</v>
      </c>
    </row>
    <row r="64" spans="1:29" customFormat="1" ht="29.2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29" s="10" customFormat="1" ht="12.75" customHeight="1" x14ac:dyDescent="0.25">
      <c r="A65" s="84" t="s">
        <v>81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/>
      <c r="Q65"/>
      <c r="R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s="10" customFormat="1" ht="12.75" customHeight="1" x14ac:dyDescent="0.25">
      <c r="A66" s="83" t="s">
        <v>68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/>
      <c r="Q66"/>
      <c r="R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s="10" customFormat="1" ht="13.5" customHeight="1" x14ac:dyDescent="0.25">
      <c r="A67" s="7"/>
      <c r="B67" s="7"/>
      <c r="C67" s="7"/>
      <c r="D67" s="7"/>
      <c r="E67" s="7"/>
      <c r="F67" s="7"/>
      <c r="G67" s="7"/>
      <c r="H67" s="39"/>
      <c r="I67" s="40"/>
      <c r="J67" s="40"/>
      <c r="K67" s="40"/>
      <c r="L67" s="7"/>
      <c r="M67" s="7"/>
      <c r="N67" s="7"/>
      <c r="O67" s="7"/>
      <c r="P67"/>
      <c r="Q67"/>
      <c r="R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s="10" customFormat="1" ht="12.75" customHeight="1" x14ac:dyDescent="0.25">
      <c r="A68" s="84" t="s">
        <v>82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/>
      <c r="Q68"/>
      <c r="R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s="10" customFormat="1" ht="12.75" customHeight="1" x14ac:dyDescent="0.25">
      <c r="A69" s="83" t="s">
        <v>68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/>
      <c r="Q69"/>
      <c r="R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s="10" customFormat="1" ht="13.5" customHeight="1" x14ac:dyDescent="0.25">
      <c r="A70" s="7"/>
      <c r="B70" s="7"/>
      <c r="C70" s="7"/>
      <c r="D70" s="7"/>
      <c r="E70" s="7"/>
      <c r="F70" s="7"/>
      <c r="G70" s="7"/>
      <c r="H70" s="39"/>
      <c r="I70" s="40"/>
      <c r="J70" s="40"/>
      <c r="K70" s="40"/>
      <c r="L70" s="7"/>
      <c r="M70" s="7"/>
      <c r="N70" s="7"/>
      <c r="O70" s="7"/>
      <c r="P70"/>
      <c r="Q70"/>
      <c r="R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customFormat="1" ht="15" x14ac:dyDescent="0.25">
      <c r="A71" s="6"/>
      <c r="B71" s="6"/>
      <c r="C71" s="6"/>
      <c r="D71" s="6"/>
      <c r="E71" s="6"/>
      <c r="F71" s="6"/>
      <c r="G71" s="6"/>
      <c r="H71" s="7"/>
      <c r="I71" s="85"/>
      <c r="J71" s="85"/>
      <c r="K71" s="85"/>
      <c r="L71" s="6"/>
      <c r="M71" s="6"/>
      <c r="N71" s="6"/>
      <c r="O71" s="6"/>
    </row>
  </sheetData>
  <mergeCells count="67">
    <mergeCell ref="A66:O66"/>
    <mergeCell ref="A68:O68"/>
    <mergeCell ref="A69:O69"/>
    <mergeCell ref="I71:K71"/>
    <mergeCell ref="A57:K57"/>
    <mergeCell ref="A58:K58"/>
    <mergeCell ref="A59:K59"/>
    <mergeCell ref="A60:K60"/>
    <mergeCell ref="A61:K61"/>
    <mergeCell ref="A65:O65"/>
    <mergeCell ref="A62:K62"/>
    <mergeCell ref="A63:K63"/>
    <mergeCell ref="A54:K54"/>
    <mergeCell ref="A55:K55"/>
    <mergeCell ref="A56:K56"/>
    <mergeCell ref="A49:K49"/>
    <mergeCell ref="A50:K50"/>
    <mergeCell ref="A51:K51"/>
    <mergeCell ref="A52:K52"/>
    <mergeCell ref="A53:K53"/>
    <mergeCell ref="A44:K44"/>
    <mergeCell ref="A45:K45"/>
    <mergeCell ref="A46:K46"/>
    <mergeCell ref="A47:K47"/>
    <mergeCell ref="A48:K48"/>
    <mergeCell ref="C39:O39"/>
    <mergeCell ref="A40:K40"/>
    <mergeCell ref="A41:K41"/>
    <mergeCell ref="A42:K42"/>
    <mergeCell ref="A43:K43"/>
    <mergeCell ref="A34:K34"/>
    <mergeCell ref="A35:O35"/>
    <mergeCell ref="C36:E36"/>
    <mergeCell ref="C37:O37"/>
    <mergeCell ref="C38:E38"/>
    <mergeCell ref="C29:E29"/>
    <mergeCell ref="A30:O30"/>
    <mergeCell ref="C31:E31"/>
    <mergeCell ref="A32:K32"/>
    <mergeCell ref="A33:K33"/>
    <mergeCell ref="A16:O16"/>
    <mergeCell ref="C17:G17"/>
    <mergeCell ref="F23:O23"/>
    <mergeCell ref="A26:A28"/>
    <mergeCell ref="B26:B28"/>
    <mergeCell ref="C26:E28"/>
    <mergeCell ref="F26:F28"/>
    <mergeCell ref="G26:G28"/>
    <mergeCell ref="H26:K26"/>
    <mergeCell ref="L26:O26"/>
    <mergeCell ref="H27:H28"/>
    <mergeCell ref="I27:K27"/>
    <mergeCell ref="L27:L28"/>
    <mergeCell ref="M27:O27"/>
    <mergeCell ref="A2:O2"/>
    <mergeCell ref="A11:O11"/>
    <mergeCell ref="A13:O13"/>
    <mergeCell ref="A14:O14"/>
    <mergeCell ref="A15:O15"/>
    <mergeCell ref="A3:O3"/>
    <mergeCell ref="A4:C4"/>
    <mergeCell ref="J4:N4"/>
    <mergeCell ref="A5:D5"/>
    <mergeCell ref="J5:N5"/>
    <mergeCell ref="A6:D6"/>
    <mergeCell ref="J6:N6"/>
    <mergeCell ref="J8:O8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ТП-39 зам тран</vt:lpstr>
      <vt:lpstr>'смета Реконструк ТП-39 зам тран'!Заголовки_для_печати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2024-02-26T07:50:08Z</cp:lastPrinted>
  <dcterms:created xsi:type="dcterms:W3CDTF">2020-09-30T08:50:27Z</dcterms:created>
  <dcterms:modified xsi:type="dcterms:W3CDTF">2024-02-26T07:50:14Z</dcterms:modified>
</cp:coreProperties>
</file>