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скрытие информации\2020\"/>
    </mc:Choice>
  </mc:AlternateContent>
  <bookViews>
    <workbookView xWindow="480" yWindow="120" windowWidth="14295" windowHeight="12435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14" i="4" l="1"/>
  <c r="J16" i="4" l="1"/>
  <c r="J15" i="4"/>
  <c r="J13" i="4" l="1"/>
  <c r="J12" i="4"/>
  <c r="J11" i="4" l="1"/>
  <c r="J8" i="4" l="1"/>
  <c r="J9" i="4" l="1"/>
  <c r="J7" i="4" l="1"/>
  <c r="J6" i="4" l="1"/>
</calcChain>
</file>

<file path=xl/sharedStrings.xml><?xml version="1.0" encoding="utf-8"?>
<sst xmlns="http://schemas.openxmlformats.org/spreadsheetml/2006/main" count="117" uniqueCount="102">
  <si>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</si>
  <si>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</si>
  <si>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</si>
  <si>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</si>
  <si>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</si>
  <si>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</si>
  <si>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</si>
  <si>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ПС 110 кВ Жерновская-Шахтовая</t>
  </si>
  <si>
    <t>КТП-ТК-1000 6/0,4 кВ</t>
  </si>
  <si>
    <t>ОАО "Новолипецкий металлургический комбинат"</t>
  </si>
  <si>
    <t>ИП Реутов В.А.</t>
  </si>
  <si>
    <t>ООО "Кузбасская энергосетевая компания"</t>
  </si>
  <si>
    <t>ПС 110кВ "Ульяновская" - ПС 110кВ "Луговая"</t>
  </si>
  <si>
    <t>ПС 110кВ "Ширпотреб" - ТП-30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</si>
  <si>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</si>
  <si>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</si>
  <si>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</si>
  <si>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</si>
  <si>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</si>
  <si>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</si>
  <si>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</si>
  <si>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</si>
  <si>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</si>
  <si>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</si>
  <si>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</si>
  <si>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</si>
  <si>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</si>
  <si>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ЕЭТ 13-2/3-11</t>
  </si>
  <si>
    <t>ЕЭТ 16-2/3-14</t>
  </si>
  <si>
    <t>№859 05.07.2016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</si>
  <si>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</si>
  <si>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</si>
  <si>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</si>
  <si>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</si>
  <si>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</si>
  <si>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</si>
  <si>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</si>
  <si>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 xml:space="preserve">40 процентов стоимости услуги по технологическому присоединению,  в течение 45 (сорока пяти) календарных дней со дня заключения настоящего договора; 60 процентов стоимости услуг по технологическому присоединению,  в течение 180 (ста восьмидесяти) календарных дней со дня заключения настоящего договора. </t>
  </si>
  <si>
    <t xml:space="preserve">15 процентов платы за технологическое присоединение вносятся в течение 15 дней с даты заключения договора,30 процентов платы за технологическое присоединение вносятся в течение 60 дней с даты заключения договора, но не позже даты фактического присоединения, 45 процентов платы за технологическое присоединение вносятся в течение 15 дней со дня фактического присоединения, 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</si>
  <si>
    <t>ПС-9</t>
  </si>
  <si>
    <t>ЛЭП-6кВ от двух ячеек ПС-9 6/0,4кВ до проектируемой КТП 6/0,4кВ</t>
  </si>
  <si>
    <t>№1745 от 19.12.2018</t>
  </si>
  <si>
    <t>ЕЭТ 18-2/3-30</t>
  </si>
  <si>
    <t>10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договора;
20 процентов платы за технологическое присоединение вносятся в течение 180 дней со дня заключения настоящего договора;
30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</si>
  <si>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</si>
  <si>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</si>
  <si>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</si>
  <si>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</si>
  <si>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</si>
  <si>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</si>
  <si>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</si>
  <si>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</si>
  <si>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</si>
  <si>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</si>
  <si>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</si>
  <si>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ПАО "Вымпел-Коммуникации"</t>
  </si>
  <si>
    <t>КЛ-6кВ до ТП 6/0,4кВ "Коммутатор связи сети "Билайн" по существующей схеме присоединения</t>
  </si>
  <si>
    <t>РП-3411</t>
  </si>
  <si>
    <t>ПС 110/35/6кВ Таштагольская</t>
  </si>
  <si>
    <t>№657 от 20.05.2019</t>
  </si>
  <si>
    <t>ЕЭТ 19-2/3-15</t>
  </si>
  <si>
    <t>ОП-19</t>
  </si>
  <si>
    <t>ВКЛ-6кВ ф.1-4, ф.2-13 РП-34</t>
  </si>
  <si>
    <t>№1669 от 22.11.2019</t>
  </si>
  <si>
    <t>ЕЭТ 19-2/30</t>
  </si>
  <si>
    <t>ООО "Шахта Осинниковская"</t>
  </si>
  <si>
    <t>ПС 35кВ "6-й Ствол"</t>
  </si>
  <si>
    <t>ЛЭП-35кВ к ЗРУ-35кВ ПС 6-й Ствол</t>
  </si>
  <si>
    <t>№296 от 25.02.2020г</t>
  </si>
  <si>
    <t>ЕЭТ 20-2/3-6</t>
  </si>
  <si>
    <t>100% платы в течении 90 календарных дней со дня заключения настоящего договора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</si>
  <si>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</si>
  <si>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</si>
  <si>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</si>
  <si>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</si>
  <si>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РП-25Б</t>
  </si>
  <si>
    <t>ЛЭП-6кВ к КТП-6/0,4кВ</t>
  </si>
  <si>
    <t>№844 от 22.06.2020</t>
  </si>
  <si>
    <t>ООО "Сатурн"</t>
  </si>
  <si>
    <t>РЩ-0,4кВ АГЗС</t>
  </si>
  <si>
    <t>№ 878 от 29.06.2020</t>
  </si>
  <si>
    <t>ЕЭТ 20-3-3-20</t>
  </si>
  <si>
    <t xml:space="preserve">15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договора, но не позже дня фактического присоединения;
45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</si>
  <si>
    <t>ООО "ЧОП "Интерлок-Н"</t>
  </si>
  <si>
    <t>ВРУ-0,4кВ Здания Площадь побед 1 корп.181</t>
  </si>
  <si>
    <t>№924 от 06.07.2020г</t>
  </si>
  <si>
    <t>ЕЭТ 20-3-3-19</t>
  </si>
  <si>
    <t>ЕЭТ 20-2/3-17</t>
  </si>
  <si>
    <t>Расторгнут по ДС №3</t>
  </si>
  <si>
    <t>Расторгнут по ДС №2</t>
  </si>
  <si>
    <t>Расторгнут по ДС №1</t>
  </si>
  <si>
    <t>ЛЭП-6кВ к проектируемой КТП 6/0,4кВ</t>
  </si>
  <si>
    <t>№1331 от 24.09.2020</t>
  </si>
  <si>
    <t>ОП-20</t>
  </si>
  <si>
    <t xml:space="preserve">ЛЭП-6кВ </t>
  </si>
  <si>
    <t>№1385 от 01.10.2020</t>
  </si>
  <si>
    <t>Ф.ТП-17-ТП-18</t>
  </si>
  <si>
    <t>№1391 от 01.10.2020</t>
  </si>
  <si>
    <t>ЕЭТ 20-2/3-28</t>
  </si>
  <si>
    <t>ЕЭТ 20-2/3-27</t>
  </si>
  <si>
    <t>ЕЭТ 20-2/3-26</t>
  </si>
  <si>
    <t>Оферта догооара направлена в адрес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</si>
</sst>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topLeftCell="A13" zoomScale="55" zoomScaleNormal="55" zoomScaleSheetLayoutView="70" workbookViewId="0">
      <selection activeCell="D9" sqref="D9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23</v>
      </c>
      <c r="B2" s="7" t="s">
        <v>1</v>
      </c>
      <c r="C2" s="7" t="s">
        <v>24</v>
      </c>
      <c r="D2" s="7" t="s">
        <v>0</v>
      </c>
      <c r="E2" s="7" t="s">
        <v>16</v>
      </c>
      <c r="F2" s="7" t="s">
        <v>19</v>
      </c>
      <c r="G2" s="7" t="s">
        <v>26</v>
      </c>
      <c r="H2" s="7" t="s">
        <v>30</v>
      </c>
      <c r="I2" s="7" t="s">
        <v>25</v>
      </c>
      <c r="J2" s="14" t="s">
        <v>18</v>
      </c>
      <c r="K2" s="7" t="s">
        <v>3</v>
      </c>
      <c r="L2" s="7" t="s">
        <v>14</v>
      </c>
      <c r="M2" s="7" t="s">
        <v>15</v>
      </c>
      <c r="N2" s="7" t="s">
        <v>20</v>
      </c>
      <c r="O2" s="7" t="s">
        <v>17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9</v>
      </c>
      <c r="C4" s="5" t="s">
        <v>12</v>
      </c>
      <c r="D4" s="5" t="s">
        <v>7</v>
      </c>
      <c r="E4" s="8">
        <v>3200</v>
      </c>
      <c r="F4" s="9">
        <v>41325</v>
      </c>
      <c r="G4" s="11" t="s">
        <v>27</v>
      </c>
      <c r="H4" s="12">
        <v>121600</v>
      </c>
      <c r="I4" s="16" t="s">
        <v>37</v>
      </c>
      <c r="J4" s="11" t="s">
        <v>89</v>
      </c>
      <c r="K4" s="10">
        <v>44027</v>
      </c>
      <c r="L4" s="6"/>
      <c r="M4" s="6"/>
      <c r="N4" s="6"/>
      <c r="O4" s="2"/>
      <c r="P4" s="5"/>
    </row>
    <row r="5" spans="1:19" s="4" customFormat="1" ht="159.75" customHeight="1" x14ac:dyDescent="0.25">
      <c r="A5" s="40">
        <v>2</v>
      </c>
      <c r="B5" s="8" t="s">
        <v>10</v>
      </c>
      <c r="C5" s="5" t="s">
        <v>13</v>
      </c>
      <c r="D5" s="5" t="s">
        <v>8</v>
      </c>
      <c r="E5" s="8">
        <v>900</v>
      </c>
      <c r="F5" s="9" t="s">
        <v>29</v>
      </c>
      <c r="G5" s="11" t="s">
        <v>28</v>
      </c>
      <c r="H5" s="12">
        <v>7263</v>
      </c>
      <c r="I5" s="16" t="s">
        <v>38</v>
      </c>
      <c r="J5" s="37" t="s">
        <v>88</v>
      </c>
      <c r="K5" s="10">
        <v>43301</v>
      </c>
      <c r="L5" s="6"/>
      <c r="M5" s="6"/>
      <c r="N5" s="6"/>
      <c r="O5" s="2"/>
      <c r="P5" s="5"/>
    </row>
    <row r="6" spans="1:19" ht="31.5" x14ac:dyDescent="0.25">
      <c r="A6" s="40">
        <v>3</v>
      </c>
      <c r="B6" s="8" t="s">
        <v>31</v>
      </c>
      <c r="C6" s="5" t="s">
        <v>32</v>
      </c>
      <c r="D6" s="5" t="s">
        <v>33</v>
      </c>
      <c r="E6" s="8">
        <v>5000</v>
      </c>
      <c r="F6" s="11" t="s">
        <v>34</v>
      </c>
      <c r="G6" s="11" t="s">
        <v>35</v>
      </c>
      <c r="H6" s="12">
        <v>11113</v>
      </c>
      <c r="I6" s="16" t="s">
        <v>36</v>
      </c>
      <c r="J6" s="11" t="str">
        <f t="shared" ref="J6" si="0">IF(N6&lt;&gt;"","закрыт","действующий")</f>
        <v>действующий</v>
      </c>
      <c r="K6" s="10">
        <v>44745</v>
      </c>
      <c r="L6" s="6"/>
      <c r="M6" s="6"/>
      <c r="N6" s="6"/>
      <c r="O6" s="6"/>
      <c r="P6" s="5"/>
    </row>
    <row r="7" spans="1:19" ht="191.25" x14ac:dyDescent="0.25">
      <c r="A7" s="40">
        <v>4</v>
      </c>
      <c r="B7" s="8" t="s">
        <v>11</v>
      </c>
      <c r="C7" s="5" t="s">
        <v>39</v>
      </c>
      <c r="D7" s="5" t="s">
        <v>40</v>
      </c>
      <c r="E7" s="8">
        <v>350</v>
      </c>
      <c r="F7" s="11" t="s">
        <v>41</v>
      </c>
      <c r="G7" s="11" t="s">
        <v>42</v>
      </c>
      <c r="H7" s="12">
        <v>12166</v>
      </c>
      <c r="I7" s="16" t="s">
        <v>43</v>
      </c>
      <c r="J7" s="11" t="str">
        <f t="shared" ref="J7:J12" si="1">IF(N7&lt;&gt;"","закрыт","действующий")</f>
        <v>действующий</v>
      </c>
      <c r="K7" s="10">
        <v>44247</v>
      </c>
      <c r="L7" s="6"/>
      <c r="M7" s="6"/>
      <c r="N7" s="6"/>
      <c r="O7" s="6"/>
      <c r="P7" s="5"/>
    </row>
    <row r="8" spans="1:19" ht="63" x14ac:dyDescent="0.25">
      <c r="A8" s="40">
        <v>5</v>
      </c>
      <c r="B8" s="8" t="s">
        <v>45</v>
      </c>
      <c r="C8" s="5" t="s">
        <v>58</v>
      </c>
      <c r="D8" s="5" t="s">
        <v>46</v>
      </c>
      <c r="E8" s="8">
        <v>4700</v>
      </c>
      <c r="F8" s="11" t="s">
        <v>47</v>
      </c>
      <c r="G8" s="17" t="s">
        <v>53</v>
      </c>
      <c r="H8" s="12">
        <v>12166</v>
      </c>
      <c r="I8" s="16" t="s">
        <v>44</v>
      </c>
      <c r="J8" s="29" t="str">
        <f t="shared" si="1"/>
        <v>действующий</v>
      </c>
      <c r="K8" s="10">
        <v>44316</v>
      </c>
      <c r="L8" s="6"/>
      <c r="M8" s="6"/>
      <c r="N8" s="6"/>
      <c r="O8" s="6"/>
      <c r="P8" s="5"/>
    </row>
    <row r="9" spans="1:19" ht="180" x14ac:dyDescent="0.25">
      <c r="A9" s="40">
        <v>6</v>
      </c>
      <c r="B9" s="8" t="s">
        <v>48</v>
      </c>
      <c r="C9" s="5" t="s">
        <v>49</v>
      </c>
      <c r="D9" s="5" t="s">
        <v>50</v>
      </c>
      <c r="E9" s="8">
        <v>422</v>
      </c>
      <c r="F9" s="11" t="s">
        <v>51</v>
      </c>
      <c r="G9" s="18" t="s">
        <v>54</v>
      </c>
      <c r="H9" s="12">
        <v>32251.77</v>
      </c>
      <c r="I9" s="16" t="s">
        <v>52</v>
      </c>
      <c r="J9" s="29" t="str">
        <f t="shared" si="1"/>
        <v>действующий</v>
      </c>
      <c r="K9" s="10">
        <v>44347</v>
      </c>
      <c r="L9" s="6"/>
      <c r="M9" s="6"/>
      <c r="N9" s="6"/>
      <c r="O9" s="6"/>
      <c r="P9" s="5"/>
    </row>
    <row r="10" spans="1:19" ht="205.5" customHeight="1" x14ac:dyDescent="0.25">
      <c r="A10" s="40">
        <v>7</v>
      </c>
      <c r="B10" s="23" t="s">
        <v>55</v>
      </c>
      <c r="C10" s="24" t="s">
        <v>57</v>
      </c>
      <c r="D10" s="25" t="s">
        <v>56</v>
      </c>
      <c r="E10" s="21">
        <v>500</v>
      </c>
      <c r="F10" s="28" t="s">
        <v>59</v>
      </c>
      <c r="G10" s="29" t="s">
        <v>60</v>
      </c>
      <c r="H10" s="26">
        <v>15285.2</v>
      </c>
      <c r="I10" s="27" t="s">
        <v>52</v>
      </c>
      <c r="J10" s="29" t="s">
        <v>90</v>
      </c>
      <c r="K10" s="22">
        <v>44374</v>
      </c>
      <c r="L10" s="20"/>
      <c r="M10" s="20"/>
      <c r="N10" s="20"/>
      <c r="O10" s="20"/>
      <c r="P10" s="19"/>
    </row>
    <row r="11" spans="1:19" ht="47.25" x14ac:dyDescent="0.25">
      <c r="A11" s="40">
        <v>8</v>
      </c>
      <c r="B11" s="32" t="s">
        <v>11</v>
      </c>
      <c r="C11" s="35" t="s">
        <v>61</v>
      </c>
      <c r="D11" s="35" t="s">
        <v>62</v>
      </c>
      <c r="E11" s="36">
        <v>4460</v>
      </c>
      <c r="F11" s="37" t="s">
        <v>63</v>
      </c>
      <c r="G11" s="37" t="s">
        <v>64</v>
      </c>
      <c r="H11" s="34">
        <v>12166</v>
      </c>
      <c r="I11" s="38" t="s">
        <v>36</v>
      </c>
      <c r="J11" s="37" t="str">
        <f t="shared" si="1"/>
        <v>действующий</v>
      </c>
      <c r="K11" s="33">
        <v>44559</v>
      </c>
      <c r="L11" s="31"/>
      <c r="M11" s="31"/>
      <c r="N11" s="31"/>
      <c r="O11" s="31"/>
      <c r="P11" s="30"/>
    </row>
    <row r="12" spans="1:19" ht="47.25" x14ac:dyDescent="0.25">
      <c r="A12" s="40">
        <v>9</v>
      </c>
      <c r="B12" s="40" t="s">
        <v>65</v>
      </c>
      <c r="C12" s="39" t="s">
        <v>66</v>
      </c>
      <c r="D12" s="39" t="s">
        <v>67</v>
      </c>
      <c r="E12" s="40">
        <v>4000</v>
      </c>
      <c r="F12" s="37" t="s">
        <v>68</v>
      </c>
      <c r="G12" s="37" t="s">
        <v>69</v>
      </c>
      <c r="H12" s="34">
        <v>11140</v>
      </c>
      <c r="I12" s="38" t="s">
        <v>70</v>
      </c>
      <c r="J12" s="37" t="str">
        <f t="shared" si="1"/>
        <v>действующий</v>
      </c>
      <c r="K12" s="33">
        <v>44702</v>
      </c>
      <c r="L12" s="31"/>
      <c r="M12" s="31"/>
      <c r="N12" s="31"/>
      <c r="O12" s="31"/>
      <c r="P12" s="39"/>
    </row>
    <row r="13" spans="1:19" ht="47.25" x14ac:dyDescent="0.25">
      <c r="A13" s="40">
        <v>10</v>
      </c>
      <c r="B13" s="40" t="s">
        <v>71</v>
      </c>
      <c r="C13" s="39" t="s">
        <v>21</v>
      </c>
      <c r="D13" s="39" t="s">
        <v>22</v>
      </c>
      <c r="E13" s="40">
        <v>1035</v>
      </c>
      <c r="F13" s="37" t="s">
        <v>72</v>
      </c>
      <c r="G13" s="37" t="s">
        <v>73</v>
      </c>
      <c r="H13" s="34">
        <v>100695.15</v>
      </c>
      <c r="I13" s="38" t="s">
        <v>36</v>
      </c>
      <c r="J13" s="37" t="str">
        <f t="shared" ref="J13:J16" si="2">IF(N13&lt;&gt;"","закрыт","действующий")</f>
        <v>действующий</v>
      </c>
      <c r="K13" s="33">
        <v>44701</v>
      </c>
      <c r="L13" s="31"/>
      <c r="M13" s="31"/>
      <c r="N13" s="31"/>
      <c r="O13" s="31"/>
      <c r="P13" s="39"/>
    </row>
    <row r="14" spans="1:19" ht="47.25" x14ac:dyDescent="0.25">
      <c r="A14" s="40">
        <v>11</v>
      </c>
      <c r="B14" s="40" t="s">
        <v>74</v>
      </c>
      <c r="C14" s="39" t="s">
        <v>75</v>
      </c>
      <c r="D14" s="39" t="s">
        <v>76</v>
      </c>
      <c r="E14" s="40">
        <v>950</v>
      </c>
      <c r="F14" s="37" t="s">
        <v>77</v>
      </c>
      <c r="G14" s="37" t="s">
        <v>87</v>
      </c>
      <c r="H14" s="34">
        <v>11140</v>
      </c>
      <c r="I14" s="38" t="s">
        <v>36</v>
      </c>
      <c r="J14" s="37" t="str">
        <f t="shared" si="2"/>
        <v>действующий</v>
      </c>
      <c r="K14" s="33">
        <v>44734</v>
      </c>
      <c r="L14" s="31"/>
      <c r="M14" s="31"/>
      <c r="N14" s="31"/>
      <c r="O14" s="31"/>
      <c r="P14" s="39"/>
    </row>
    <row r="15" spans="1:19" ht="180" x14ac:dyDescent="0.25">
      <c r="A15" s="40">
        <v>12</v>
      </c>
      <c r="B15" s="40" t="s">
        <v>78</v>
      </c>
      <c r="C15" s="39" t="s">
        <v>57</v>
      </c>
      <c r="D15" s="39" t="s">
        <v>79</v>
      </c>
      <c r="E15" s="40">
        <v>15</v>
      </c>
      <c r="F15" s="37" t="s">
        <v>80</v>
      </c>
      <c r="G15" s="37" t="s">
        <v>81</v>
      </c>
      <c r="H15" s="34">
        <v>11140</v>
      </c>
      <c r="I15" s="38" t="s">
        <v>82</v>
      </c>
      <c r="J15" s="37" t="str">
        <f t="shared" si="2"/>
        <v>действующий</v>
      </c>
      <c r="K15" s="33">
        <v>44769</v>
      </c>
      <c r="L15" s="31"/>
      <c r="M15" s="31"/>
      <c r="N15" s="31"/>
      <c r="O15" s="31"/>
      <c r="P15" s="39"/>
    </row>
    <row r="16" spans="1:19" ht="180" x14ac:dyDescent="0.25">
      <c r="A16" s="40">
        <v>13</v>
      </c>
      <c r="B16" s="40" t="s">
        <v>83</v>
      </c>
      <c r="C16" s="39" t="s">
        <v>39</v>
      </c>
      <c r="D16" s="39" t="s">
        <v>84</v>
      </c>
      <c r="E16" s="40">
        <v>30</v>
      </c>
      <c r="F16" s="37" t="s">
        <v>85</v>
      </c>
      <c r="G16" s="37" t="s">
        <v>86</v>
      </c>
      <c r="H16" s="34">
        <v>11140</v>
      </c>
      <c r="I16" s="38" t="s">
        <v>82</v>
      </c>
      <c r="J16" s="37" t="str">
        <f t="shared" si="2"/>
        <v>действующий</v>
      </c>
      <c r="K16" s="33">
        <v>44757</v>
      </c>
      <c r="L16" s="31"/>
      <c r="M16" s="31"/>
      <c r="N16" s="31"/>
      <c r="O16" s="31"/>
      <c r="P16" s="39"/>
    </row>
    <row r="17" spans="1:16" ht="47.25" x14ac:dyDescent="0.25">
      <c r="A17" s="40">
        <v>14</v>
      </c>
      <c r="B17" s="40" t="s">
        <v>11</v>
      </c>
      <c r="C17" s="39" t="s">
        <v>39</v>
      </c>
      <c r="D17" s="39" t="s">
        <v>91</v>
      </c>
      <c r="E17" s="40">
        <v>350</v>
      </c>
      <c r="F17" s="37" t="s">
        <v>92</v>
      </c>
      <c r="G17" s="37" t="s">
        <v>98</v>
      </c>
      <c r="H17" s="34"/>
      <c r="I17" s="38"/>
      <c r="J17" s="37" t="s">
        <v>101</v>
      </c>
      <c r="K17" s="33"/>
      <c r="L17" s="31"/>
      <c r="M17" s="31"/>
      <c r="N17" s="31"/>
      <c r="O17" s="31"/>
      <c r="P17" s="39"/>
    </row>
    <row r="18" spans="1:16" ht="47.25" x14ac:dyDescent="0.25">
      <c r="A18" s="40">
        <v>15</v>
      </c>
      <c r="B18" s="40" t="s">
        <v>11</v>
      </c>
      <c r="C18" s="39" t="s">
        <v>93</v>
      </c>
      <c r="D18" s="39" t="s">
        <v>94</v>
      </c>
      <c r="E18" s="40">
        <v>2410</v>
      </c>
      <c r="F18" s="37" t="s">
        <v>95</v>
      </c>
      <c r="G18" s="37" t="s">
        <v>99</v>
      </c>
      <c r="H18" s="34"/>
      <c r="I18" s="38"/>
      <c r="J18" s="37" t="s">
        <v>101</v>
      </c>
      <c r="K18" s="33"/>
      <c r="L18" s="31"/>
      <c r="M18" s="31"/>
      <c r="N18" s="31"/>
      <c r="O18" s="31"/>
      <c r="P18" s="39"/>
    </row>
    <row r="19" spans="1:16" ht="47.25" x14ac:dyDescent="0.25">
      <c r="A19" s="40">
        <v>16</v>
      </c>
      <c r="B19" s="40" t="s">
        <v>11</v>
      </c>
      <c r="C19" s="39" t="s">
        <v>96</v>
      </c>
      <c r="D19" s="39" t="s">
        <v>94</v>
      </c>
      <c r="E19" s="40">
        <v>100</v>
      </c>
      <c r="F19" s="37" t="s">
        <v>97</v>
      </c>
      <c r="G19" s="37" t="s">
        <v>100</v>
      </c>
      <c r="H19" s="34"/>
      <c r="I19" s="38"/>
      <c r="J19" s="37" t="s">
        <v>101</v>
      </c>
      <c r="K19" s="33"/>
      <c r="L19" s="31"/>
      <c r="M19" s="31"/>
      <c r="N19" s="31"/>
      <c r="O19" s="31"/>
      <c r="P19" s="39"/>
    </row>
  </sheetData>
  <autoFilter ref="A3:S6"/>
  <conditionalFormatting sqref="J5">
    <cfRule type="containsText" dxfId="0" priority="1" operator="containsText" text="закрыт">
      <formula>NOT(ISERROR(SEARCH("закрыт",J5)))</formula>
    </cfRule>
  </conditionalFormatting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Evgeny.Nilov@evraz.com</cp:lastModifiedBy>
  <cp:lastPrinted>2018-09-10T05:02:52Z</cp:lastPrinted>
  <dcterms:created xsi:type="dcterms:W3CDTF">2013-06-13T01:56:44Z</dcterms:created>
  <dcterms:modified xsi:type="dcterms:W3CDTF">2020-11-09T02:01:50Z</dcterms:modified>
</cp:coreProperties>
</file>