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iulin_ZR\Desktop\Documents\Раскрытие информации\на сайт еэт\ежемесячно\!2023\"/>
    </mc:Choice>
  </mc:AlternateContent>
  <bookViews>
    <workbookView xWindow="480" yWindow="180" windowWidth="14295" windowHeight="11760" tabRatio="617"/>
  </bookViews>
  <sheets>
    <sheet name="1" sheetId="4" r:id="rId1"/>
  </sheets>
  <definedNames>
    <definedName name="_xlnm._FilterDatabase" localSheetId="0" hidden="1">'1'!$A$3:$S$6</definedName>
    <definedName name="_xlnm.Print_Area" localSheetId="0">'1'!$B$1:$P$5</definedName>
    <definedName name="Типобъектаприсоединения">'1'!$Q$1:$S$1</definedName>
  </definedNames>
  <calcPr calcId="162913"/>
</workbook>
</file>

<file path=xl/calcChain.xml><?xml version="1.0" encoding="utf-8"?>
<calcChain xmlns="http://schemas.openxmlformats.org/spreadsheetml/2006/main">
  <c r="J33" i="4" l="1"/>
  <c r="J40" i="4"/>
  <c r="J39" i="4"/>
  <c r="J38" i="4"/>
  <c r="J37" i="4"/>
  <c r="J36" i="4" l="1"/>
  <c r="J34" i="4"/>
  <c r="J25" i="4" l="1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 l="1"/>
  <c r="J9" i="4" l="1"/>
  <c r="J8" i="4" l="1"/>
  <c r="J7" i="4" l="1"/>
  <c r="J6" i="4" l="1"/>
  <c r="J4" i="4" l="1"/>
  <c r="J5" i="4" l="1"/>
</calcChain>
</file>

<file path=xl/sharedStrings.xml><?xml version="1.0" encoding="utf-8"?>
<sst xmlns="http://schemas.openxmlformats.org/spreadsheetml/2006/main" count="262" uniqueCount="191">
  <si>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</si>
  <si>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</si>
  <si>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</si>
  <si>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</si>
  <si>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</si>
  <si>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</si>
  <si>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</si>
  <si>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</si>
  <si>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</si>
  <si>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</si>
  <si>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</si>
  <si>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</si>
  <si>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</si>
  <si>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</si>
  <si>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</si>
  <si>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</si>
  <si>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</si>
  <si>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</si>
  <si>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</si>
  <si>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100% процентов платы за технологическое присоединение вносятся в течение 15 дней со дня заключения настоящего договора;</t>
  </si>
  <si>
    <t>ООО "Метсервис"</t>
  </si>
  <si>
    <t>ПС 110/6кВ "Кислородная"</t>
  </si>
  <si>
    <t>2 ЛЭП-6кВ, 2БКТП-6/0,4кВ</t>
  </si>
  <si>
    <t>№3 от 11.02.2020г.</t>
  </si>
  <si>
    <t>НТФ ЕЭТ 21Н-2-24</t>
  </si>
  <si>
    <t>АО "ЕВРАЗ НТМК"</t>
  </si>
  <si>
    <t>ПС 110/35/6кВ "Коксовая"</t>
  </si>
  <si>
    <t>Установки 35 кВ АКОС 1,2,3,4</t>
  </si>
  <si>
    <t>НТФ ЕЭТ 21Н-2-22</t>
  </si>
  <si>
    <t>100%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</si>
  <si>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№200-1371
от 13.08.2019</t>
  </si>
  <si>
    <t>АО "Облкоммунэнерго"</t>
  </si>
  <si>
    <t>ПС 110/6кВ "Евстюниха"</t>
  </si>
  <si>
    <t>2 КЛ-6кВ, 2БКТП-6/0,4кВ</t>
  </si>
  <si>
    <t>НТФ ЕЭТ 21Н-2-23</t>
  </si>
  <si>
    <t>№1438 от 14.10.2019</t>
  </si>
  <si>
    <t>ПС 110/6кВ "Обжиговая"</t>
  </si>
  <si>
    <t>2 ЛЭП-6кВ, 2КТТП-БМ-6/0,4кВ</t>
  </si>
  <si>
    <t>№5 от 13.10.2020</t>
  </si>
  <si>
    <t>НТФ ЕЭТ 21Н-2-26</t>
  </si>
  <si>
    <t>ПС 110\6кВ "НТМК"</t>
  </si>
  <si>
    <t>ГУБТ-12, ГУБТ-16, ПС 24, ПС 25</t>
  </si>
  <si>
    <t>№200-2042
от 02.11.2021</t>
  </si>
  <si>
    <t>НТФ ЕЭТ 21Н-2-28</t>
  </si>
  <si>
    <t>ООО "Арсенал-НТ"</t>
  </si>
  <si>
    <t>ЛЭП-6кВ, КТП-6/0,4кВ</t>
  </si>
  <si>
    <t>№200-472
от 30.03.2022</t>
  </si>
  <si>
    <t>НТФ ЕЭТ 21Н-2-30</t>
  </si>
  <si>
    <t>МКУ "СЗГХ"</t>
  </si>
  <si>
    <t>КЛ-0,4кВ ПУ-264</t>
  </si>
  <si>
    <t>№200-965
от 22.06.2022</t>
  </si>
  <si>
    <t>НТФ ЕЭТ 21Н-2-31</t>
  </si>
  <si>
    <t>10% процентов платы за технологическое присоединение вносятся в течение 15 дней со дня заключения настоящего договора; 30% процентов платы за технологическое присоединение вносятся в течение 60 дней со дня заключения настоящего договора; 20% процентов платы за технологическое присоединение вносятся в течение 180 дней со дня заключения настоящего договора; 30% процентов платы за технологическое присоединение вносятся в течение 15 дней со дня фактического присоединения; 10%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</si>
  <si>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ФЛ Шишкина Т.Ф.</t>
  </si>
  <si>
    <t>НТФ ЕЭТ 23Н-1-33</t>
  </si>
  <si>
    <t>15% процентов платы за технологическое присоединение вносятся в течение 5 рабочих дней (если для заявителя не установлено требование осуществления закупки с соблюдением требований ФЗ - 44 "О контрактной системе в сфере закупок товаров, работ, услуг для обеспечения государственных и муниципальных нужд", - в течение 15 рабочих дней) со дня выставления сетевой организацией счета на оплату технологического присоединения; 30% процентов платы за технологическое присоединение вносятся в течение 20 дней со дня размещения в личном кабинете заявителя счета; 35% процентов платы за технологическое присоединение вносятся в течение 40 дней со дня размещения в личном кабинете заявителя счета; 20% процентов платы за технологическое присоединение вносятся в течение 10 дней со дня размещения в личном кабинете заявителя акта об осуществлении технологического присоединения или уведомления об обеспечении сетевой организацией возможности присоединения к электрическим сетям</t>
  </si>
  <si>
    <t>ВУ-0,23 кВ гаража</t>
  </si>
  <si>
    <t>ФЛ Суднева С.В.</t>
  </si>
  <si>
    <t>НТФ ЕЭТ 23Н-1-34</t>
  </si>
  <si>
    <t>ФЛ Князев А.А.</t>
  </si>
  <si>
    <t>ВУ-0,4 кВ земельного участка</t>
  </si>
  <si>
    <t>НТФ ЕЭТ 23Н-1-35</t>
  </si>
  <si>
    <t>ФЛ Иванов И.В.</t>
  </si>
  <si>
    <t>ВУ-0,23 кВ садового дома</t>
  </si>
  <si>
    <t>НТФ ЕЭТ 23Н-1-42</t>
  </si>
  <si>
    <t>ФЛ Карелин В.М.</t>
  </si>
  <si>
    <t>НТФ ЕЭТ 23Н-1-43</t>
  </si>
  <si>
    <t>ФЛ Кутявин Л.Е.</t>
  </si>
  <si>
    <t>НТФ ЕЭТ 23Н-1-45</t>
  </si>
  <si>
    <t>ФЛ Егоров Ю.Ю.</t>
  </si>
  <si>
    <t>НТФ ЕЭТ 23Н-1-47</t>
  </si>
  <si>
    <t>ФЛ Щербаков В.Г.</t>
  </si>
  <si>
    <t>НТФ ЕЭТ 23Н-1-48</t>
  </si>
  <si>
    <t>НТФ ЕЭТ 23Н-1-49</t>
  </si>
  <si>
    <t>ВУ-0,4 кВ хоз. постройки</t>
  </si>
  <si>
    <t>ФЛ Горшенина Е.З.</t>
  </si>
  <si>
    <t>ИП Джураев А.А.</t>
  </si>
  <si>
    <t>ВУ-0,4 кВ магазина смешанных товаров</t>
  </si>
  <si>
    <t>НТФ ЕЭТ 23Н-1-50</t>
  </si>
  <si>
    <t>ИП Салахутдинов Р.Р.</t>
  </si>
  <si>
    <t>ВЛ-0,4кВ и ВУ-0,4кВ магазина "Вираж"</t>
  </si>
  <si>
    <t>НТФ ЕЭТ 23Н-1-51</t>
  </si>
  <si>
    <t>ООО "Колобок"</t>
  </si>
  <si>
    <t>НТФ ЕЭТ 23Н-1-52</t>
  </si>
  <si>
    <t>электрооборудование нестационарного торгового объекта (хлебный киоск)</t>
  </si>
  <si>
    <t>ФЛ Перевозчиков В.И.</t>
  </si>
  <si>
    <t>НТФ ЕЭТ 23Н-1-53</t>
  </si>
  <si>
    <t>ФЛ Смирнов М.П.</t>
  </si>
  <si>
    <t>ВУ-0,4 кВ гаража</t>
  </si>
  <si>
    <t>НТФ ЕЭТ 23Н-1-54</t>
  </si>
  <si>
    <t>ООО "УралСтройМонтаж-Карьер"</t>
  </si>
  <si>
    <t>ЛЭП-6кВ, КТП-Т-В/К 630/6/0,4кВ (2 единицы)</t>
  </si>
  <si>
    <t>НТФ ЕЭТ 23Н-1-32</t>
  </si>
  <si>
    <t>СТП-366</t>
  </si>
  <si>
    <t>ТП-40В</t>
  </si>
  <si>
    <t>ПС 35 кВ "Горная"</t>
  </si>
  <si>
    <t>ТП-349</t>
  </si>
  <si>
    <t>ТП-376</t>
  </si>
  <si>
    <t>ТП-1017</t>
  </si>
  <si>
    <t>ТП-1004</t>
  </si>
  <si>
    <t>ТП-1634</t>
  </si>
  <si>
    <t>ТП-336</t>
  </si>
  <si>
    <t>ТП-1631</t>
  </si>
  <si>
    <t>№200-2194 от 15.12.2022</t>
  </si>
  <si>
    <t>№1 от 09.01.2023</t>
  </si>
  <si>
    <t>№2 от 09.01.2023</t>
  </si>
  <si>
    <t>№3 от 09.01.2023</t>
  </si>
  <si>
    <t>№10 от 09.01.2023</t>
  </si>
  <si>
    <t>№11 от 09.01.2023</t>
  </si>
  <si>
    <t>№13 от 09.01.2023</t>
  </si>
  <si>
    <t>№15 от 09.01.2023</t>
  </si>
  <si>
    <t>№16 от 09.01.2023</t>
  </si>
  <si>
    <t>№17 от 09.01.2023</t>
  </si>
  <si>
    <t>№18 от 09.01.2023</t>
  </si>
  <si>
    <t>№19 от 09.01.2023</t>
  </si>
  <si>
    <t>№20 от 09.01.2023</t>
  </si>
  <si>
    <t>№21 от 09.01.2023</t>
  </si>
  <si>
    <t>№22 от 09.01.2023</t>
  </si>
  <si>
    <t>ФЛ Леушин Ю.Г.</t>
  </si>
  <si>
    <t>ФЛ Рыжков И.И.</t>
  </si>
  <si>
    <t>ФЛ Тюменцев А.Н.</t>
  </si>
  <si>
    <t>ФЛ Филин А.С.</t>
  </si>
  <si>
    <t>ФЛ Смирнова А.А.</t>
  </si>
  <si>
    <t>ФЛ Букреева Т.В.</t>
  </si>
  <si>
    <t>ФЛ Костюкович Е.С.</t>
  </si>
  <si>
    <t>ФЛ Бондарь А.Е,</t>
  </si>
  <si>
    <t>ООО "Жилстройкомплекс"</t>
  </si>
  <si>
    <t>№5 от 09.01.2023</t>
  </si>
  <si>
    <t>ТП-394</t>
  </si>
  <si>
    <t>ВУ-0,23кВ гаража</t>
  </si>
  <si>
    <t>№6 от 09.01.2023</t>
  </si>
  <si>
    <t>№7 от 09.01.2023</t>
  </si>
  <si>
    <t>№8 от 09.01.2023</t>
  </si>
  <si>
    <t>№25 от 31.01.2023</t>
  </si>
  <si>
    <t>№9 от 09.01.2023</t>
  </si>
  <si>
    <t>№12 от 09.01.2023</t>
  </si>
  <si>
    <t>№14 от 09.01.2023</t>
  </si>
  <si>
    <t>Электрооборудование садового дома</t>
  </si>
  <si>
    <t>№4 от 09.01.2023</t>
  </si>
  <si>
    <t>№04 от 17.01.2023</t>
  </si>
  <si>
    <t>ТП-1619</t>
  </si>
  <si>
    <t>Многоквартирный жилой дом</t>
  </si>
  <si>
    <t>№23 от 17.01.2023</t>
  </si>
  <si>
    <t>НТФ ЕЭТ 23Н-1-39</t>
  </si>
  <si>
    <t>НТФ ЕЭТ 23Н-1-36</t>
  </si>
  <si>
    <t>НТФ ЕЭТ 23Н-1-55</t>
  </si>
  <si>
    <t>Заявка аннулирована</t>
  </si>
  <si>
    <t>ФЛ Зорина А.В.</t>
  </si>
  <si>
    <t>ФЛ Оглоблина Н.А.</t>
  </si>
  <si>
    <t>ВУ-0,4 кВ нежилого помещения</t>
  </si>
  <si>
    <t>ФЛ Агафонов А.В.</t>
  </si>
  <si>
    <t>ТП-367</t>
  </si>
  <si>
    <t>ТП-328</t>
  </si>
  <si>
    <t>ВУ-0,4кВ гаража</t>
  </si>
  <si>
    <t>№200-229 от 06.02.2023</t>
  </si>
  <si>
    <t>№200-312 от 14.02.2023</t>
  </si>
  <si>
    <t>№200-353 от 20.02.2023</t>
  </si>
  <si>
    <t>НТФ ЕЭТ 23Н-1-57</t>
  </si>
  <si>
    <t>НТФ ЕЭТ 23Н-1-59</t>
  </si>
  <si>
    <t>НТФ ЕЭТ 23Н-1-60</t>
  </si>
  <si>
    <t>ТП-1625</t>
  </si>
  <si>
    <t>ФЛ Панов С.В.</t>
  </si>
  <si>
    <t>ФЛ Рогозникова В.И.</t>
  </si>
  <si>
    <t>ООО "МРК-Урал"</t>
  </si>
  <si>
    <t>ИП Слюсарев А.С.</t>
  </si>
  <si>
    <t>ИП Гарифулина Л.Г.</t>
  </si>
  <si>
    <t>№200-393 от 27.02.2023</t>
  </si>
  <si>
    <t>НТФ ЕЭТ 23Н-1-61</t>
  </si>
  <si>
    <t>ФЛ Голубева И.С.</t>
  </si>
  <si>
    <t>НТФ ЕЭТ 23Н-1-62</t>
  </si>
  <si>
    <t>№200-519 от 16.03.2023</t>
  </si>
  <si>
    <t>ТП-319</t>
  </si>
  <si>
    <t>ВУ-0,23 пристроенного здания хозяйственного блока к зданию треста</t>
  </si>
  <si>
    <t>НТФ ЕЭТ 23Н-1-63</t>
  </si>
  <si>
    <t>№200-550 от 21.03.2023</t>
  </si>
  <si>
    <t>ТП-337</t>
  </si>
  <si>
    <t>ВРУ-0,4 кВ нежилого помещения</t>
  </si>
  <si>
    <t>НТФ ЕЭТ 23Н-1-64</t>
  </si>
  <si>
    <t>№200-565 от 22.03.2023</t>
  </si>
  <si>
    <t>ВРУ-0,4кВ хоз. Постройки</t>
  </si>
  <si>
    <t>ТП-1638</t>
  </si>
  <si>
    <t>№200-560 от 22.03.2023</t>
  </si>
  <si>
    <t>НТФ ЕЭТ 23Н-1-65</t>
  </si>
  <si>
    <t>ПС 110/6кВ "Обогатительная"</t>
  </si>
  <si>
    <t>КЛ-6кВ, ТП "РСЦ"</t>
  </si>
  <si>
    <t>№200-628 от 29.03.2023</t>
  </si>
  <si>
    <t>НТФ ЕЭТ 23Н-1-66</t>
  </si>
  <si>
    <t>НТФ ЕЭТ 23Н-1-67</t>
  </si>
  <si>
    <t>ВРУ-0,4кВ нежилого здания</t>
  </si>
  <si>
    <t>№200-636 от 30.03.2023</t>
  </si>
  <si>
    <t>ВРУ-0,4кВ нежилого помещения №25,№21,№17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</si>
</sst>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Alignment="1">
      <alignment horizontal="justify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tabSelected="1" zoomScale="55" zoomScaleNormal="55" zoomScaleSheetLayoutView="70" workbookViewId="0">
      <pane xSplit="6" ySplit="6" topLeftCell="G40" activePane="bottomRight" state="frozen"/>
      <selection pane="topRight" activeCell="G1" sqref="G1"/>
      <selection pane="bottomLeft" activeCell="A7" sqref="A7"/>
      <selection pane="bottomRight" activeCell="I40" sqref="I40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79.7109375" customWidth="1"/>
    <col min="10" max="10" width="20.28515625" style="15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3"/>
      <c r="K1" s="1"/>
      <c r="L1" s="1"/>
      <c r="M1" s="1"/>
      <c r="N1" s="1"/>
      <c r="Q1" s="3" t="s">
        <v>4</v>
      </c>
      <c r="R1" s="3" t="s">
        <v>5</v>
      </c>
      <c r="S1" s="3" t="s">
        <v>6</v>
      </c>
    </row>
    <row r="2" spans="1:19" ht="128.25" customHeight="1" x14ac:dyDescent="0.25">
      <c r="A2" s="7" t="s">
        <v>14</v>
      </c>
      <c r="B2" s="7" t="s">
        <v>1</v>
      </c>
      <c r="C2" s="7" t="s">
        <v>15</v>
      </c>
      <c r="D2" s="7" t="s">
        <v>0</v>
      </c>
      <c r="E2" s="7" t="s">
        <v>9</v>
      </c>
      <c r="F2" s="7" t="s">
        <v>12</v>
      </c>
      <c r="G2" s="7" t="s">
        <v>17</v>
      </c>
      <c r="H2" s="7" t="s">
        <v>18</v>
      </c>
      <c r="I2" s="7" t="s">
        <v>16</v>
      </c>
      <c r="J2" s="14" t="s">
        <v>11</v>
      </c>
      <c r="K2" s="7" t="s">
        <v>3</v>
      </c>
      <c r="L2" s="7" t="s">
        <v>7</v>
      </c>
      <c r="M2" s="7" t="s">
        <v>8</v>
      </c>
      <c r="N2" s="7" t="s">
        <v>13</v>
      </c>
      <c r="O2" s="7" t="s">
        <v>10</v>
      </c>
      <c r="P2" s="7" t="s">
        <v>2</v>
      </c>
    </row>
    <row r="3" spans="1:19" ht="11.2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</row>
    <row r="4" spans="1:19" s="4" customFormat="1" ht="31.5" x14ac:dyDescent="0.25">
      <c r="A4" s="8">
        <v>1</v>
      </c>
      <c r="B4" s="8" t="s">
        <v>20</v>
      </c>
      <c r="C4" s="5" t="s">
        <v>21</v>
      </c>
      <c r="D4" s="5" t="s">
        <v>22</v>
      </c>
      <c r="E4" s="8">
        <v>2500</v>
      </c>
      <c r="F4" s="9" t="s">
        <v>23</v>
      </c>
      <c r="G4" s="11" t="s">
        <v>24</v>
      </c>
      <c r="H4" s="12">
        <v>17744</v>
      </c>
      <c r="I4" s="16" t="s">
        <v>19</v>
      </c>
      <c r="J4" s="11" t="str">
        <f>IF(N4&lt;&gt;"","закрыт","действующий")</f>
        <v>закрыт</v>
      </c>
      <c r="K4" s="10">
        <v>44625</v>
      </c>
      <c r="L4" s="10">
        <v>44833</v>
      </c>
      <c r="M4" s="10">
        <v>44855</v>
      </c>
      <c r="N4" s="10">
        <v>44858</v>
      </c>
      <c r="O4" s="2"/>
      <c r="P4" s="10">
        <v>44855</v>
      </c>
    </row>
    <row r="5" spans="1:19" s="4" customFormat="1" ht="31.5" x14ac:dyDescent="0.25">
      <c r="A5" s="19">
        <v>2</v>
      </c>
      <c r="B5" s="8" t="s">
        <v>25</v>
      </c>
      <c r="C5" s="5" t="s">
        <v>26</v>
      </c>
      <c r="D5" s="5" t="s">
        <v>27</v>
      </c>
      <c r="E5" s="8">
        <v>85000</v>
      </c>
      <c r="F5" s="18" t="s">
        <v>30</v>
      </c>
      <c r="G5" s="11" t="s">
        <v>28</v>
      </c>
      <c r="H5" s="12">
        <v>16649</v>
      </c>
      <c r="I5" s="20" t="s">
        <v>29</v>
      </c>
      <c r="J5" s="11" t="str">
        <f t="shared" ref="J5:J6" si="0">IF(N5&lt;&gt;"","закрыт","действующий")</f>
        <v>действующий</v>
      </c>
      <c r="K5" s="10">
        <v>44824</v>
      </c>
      <c r="L5" s="10"/>
      <c r="M5" s="10"/>
      <c r="N5" s="6"/>
      <c r="O5" s="2"/>
      <c r="P5" s="5"/>
    </row>
    <row r="6" spans="1:19" ht="47.25" x14ac:dyDescent="0.25">
      <c r="A6" s="19">
        <v>3</v>
      </c>
      <c r="B6" s="8" t="s">
        <v>31</v>
      </c>
      <c r="C6" s="5" t="s">
        <v>32</v>
      </c>
      <c r="D6" s="5" t="s">
        <v>33</v>
      </c>
      <c r="E6" s="8">
        <v>1600</v>
      </c>
      <c r="F6" s="11" t="s">
        <v>35</v>
      </c>
      <c r="G6" s="18" t="s">
        <v>34</v>
      </c>
      <c r="H6" s="17">
        <v>16649</v>
      </c>
      <c r="I6" s="20" t="s">
        <v>19</v>
      </c>
      <c r="J6" s="18" t="str">
        <f t="shared" si="0"/>
        <v>действующий</v>
      </c>
      <c r="K6" s="10">
        <v>45287</v>
      </c>
      <c r="L6" s="10">
        <v>44971</v>
      </c>
      <c r="M6" s="6"/>
      <c r="N6" s="6"/>
      <c r="O6" s="6"/>
      <c r="P6" s="5"/>
    </row>
    <row r="7" spans="1:19" ht="47.25" x14ac:dyDescent="0.25">
      <c r="A7" s="19">
        <v>4</v>
      </c>
      <c r="B7" s="19" t="s">
        <v>25</v>
      </c>
      <c r="C7" s="5" t="s">
        <v>36</v>
      </c>
      <c r="D7" s="5" t="s">
        <v>37</v>
      </c>
      <c r="E7" s="19">
        <v>2500</v>
      </c>
      <c r="F7" s="18" t="s">
        <v>38</v>
      </c>
      <c r="G7" s="18" t="s">
        <v>39</v>
      </c>
      <c r="H7" s="17">
        <v>17744</v>
      </c>
      <c r="I7" s="20" t="s">
        <v>19</v>
      </c>
      <c r="J7" s="18" t="str">
        <f t="shared" ref="J7:J8" si="1">IF(N7&lt;&gt;"","закрыт","действующий")</f>
        <v>закрыт</v>
      </c>
      <c r="K7" s="10">
        <v>44847</v>
      </c>
      <c r="L7" s="10">
        <v>44539</v>
      </c>
      <c r="M7" s="10">
        <v>44539</v>
      </c>
      <c r="N7" s="10">
        <v>44531</v>
      </c>
      <c r="O7" s="6"/>
      <c r="P7" s="10">
        <v>44593</v>
      </c>
    </row>
    <row r="8" spans="1:19" ht="31.5" x14ac:dyDescent="0.25">
      <c r="A8" s="19">
        <v>5</v>
      </c>
      <c r="B8" s="19" t="s">
        <v>25</v>
      </c>
      <c r="C8" s="5" t="s">
        <v>40</v>
      </c>
      <c r="D8" s="5" t="s">
        <v>41</v>
      </c>
      <c r="E8" s="19">
        <v>16000</v>
      </c>
      <c r="F8" s="18" t="s">
        <v>42</v>
      </c>
      <c r="G8" s="18" t="s">
        <v>43</v>
      </c>
      <c r="H8" s="17">
        <v>17843</v>
      </c>
      <c r="I8" s="20" t="s">
        <v>19</v>
      </c>
      <c r="J8" s="18" t="str">
        <f t="shared" si="1"/>
        <v>действующий</v>
      </c>
      <c r="K8" s="10">
        <v>45732</v>
      </c>
      <c r="L8" s="6"/>
      <c r="M8" s="6"/>
      <c r="N8" s="6"/>
      <c r="O8" s="2"/>
      <c r="P8" s="5"/>
    </row>
    <row r="9" spans="1:19" ht="31.5" x14ac:dyDescent="0.25">
      <c r="A9" s="19">
        <v>6</v>
      </c>
      <c r="B9" s="19" t="s">
        <v>44</v>
      </c>
      <c r="C9" s="5" t="s">
        <v>21</v>
      </c>
      <c r="D9" s="5" t="s">
        <v>45</v>
      </c>
      <c r="E9" s="19">
        <v>9000</v>
      </c>
      <c r="F9" s="18" t="s">
        <v>46</v>
      </c>
      <c r="G9" s="18" t="s">
        <v>47</v>
      </c>
      <c r="H9" s="17">
        <v>449649.66</v>
      </c>
      <c r="I9" s="20" t="s">
        <v>19</v>
      </c>
      <c r="J9" s="18" t="str">
        <f t="shared" ref="J9:J11" si="2">IF(N9&lt;&gt;"","закрыт","действующий")</f>
        <v>действующий</v>
      </c>
      <c r="K9" s="10">
        <v>45431</v>
      </c>
      <c r="L9" s="6"/>
      <c r="M9" s="6"/>
      <c r="N9" s="6"/>
      <c r="O9" s="2"/>
      <c r="P9" s="5"/>
    </row>
    <row r="10" spans="1:19" ht="135" x14ac:dyDescent="0.25">
      <c r="A10" s="19">
        <v>7</v>
      </c>
      <c r="B10" s="19" t="s">
        <v>48</v>
      </c>
      <c r="C10" s="5" t="s">
        <v>21</v>
      </c>
      <c r="D10" s="5" t="s">
        <v>49</v>
      </c>
      <c r="E10" s="19">
        <v>88</v>
      </c>
      <c r="F10" s="18" t="s">
        <v>50</v>
      </c>
      <c r="G10" s="18" t="s">
        <v>51</v>
      </c>
      <c r="H10" s="17">
        <v>48236</v>
      </c>
      <c r="I10" s="21" t="s">
        <v>52</v>
      </c>
      <c r="J10" s="18" t="str">
        <f t="shared" ref="J10" si="3">IF(N10&lt;&gt;"","закрыт","действующий")</f>
        <v>закрыт</v>
      </c>
      <c r="K10" s="10">
        <v>45484</v>
      </c>
      <c r="L10" s="10">
        <v>44818</v>
      </c>
      <c r="M10" s="10">
        <v>44827</v>
      </c>
      <c r="N10" s="10">
        <v>44837</v>
      </c>
      <c r="O10" s="2"/>
      <c r="P10" s="10">
        <v>44827</v>
      </c>
    </row>
    <row r="11" spans="1:19" ht="195" x14ac:dyDescent="0.25">
      <c r="A11" s="19">
        <v>8</v>
      </c>
      <c r="B11" s="19" t="s">
        <v>53</v>
      </c>
      <c r="C11" s="5" t="s">
        <v>93</v>
      </c>
      <c r="D11" s="5" t="s">
        <v>56</v>
      </c>
      <c r="E11" s="19">
        <v>2</v>
      </c>
      <c r="F11" s="18" t="s">
        <v>104</v>
      </c>
      <c r="G11" s="18" t="s">
        <v>54</v>
      </c>
      <c r="H11" s="17">
        <v>11666.67</v>
      </c>
      <c r="I11" s="21" t="s">
        <v>55</v>
      </c>
      <c r="J11" s="18" t="str">
        <f t="shared" si="2"/>
        <v>закрыт</v>
      </c>
      <c r="K11" s="10">
        <v>45674</v>
      </c>
      <c r="L11" s="10"/>
      <c r="M11" s="10"/>
      <c r="N11" s="10">
        <v>44991</v>
      </c>
      <c r="O11" s="2"/>
      <c r="P11" s="10">
        <v>44991</v>
      </c>
    </row>
    <row r="12" spans="1:19" ht="195" x14ac:dyDescent="0.25">
      <c r="A12" s="19">
        <v>9</v>
      </c>
      <c r="B12" s="19" t="s">
        <v>57</v>
      </c>
      <c r="C12" s="5" t="s">
        <v>93</v>
      </c>
      <c r="D12" s="5" t="s">
        <v>56</v>
      </c>
      <c r="E12" s="19">
        <v>5</v>
      </c>
      <c r="F12" s="18" t="s">
        <v>105</v>
      </c>
      <c r="G12" s="18" t="s">
        <v>58</v>
      </c>
      <c r="H12" s="17">
        <v>28161</v>
      </c>
      <c r="I12" s="21" t="s">
        <v>55</v>
      </c>
      <c r="J12" s="18" t="str">
        <f t="shared" ref="J12" si="4">IF(N12&lt;&gt;"","закрыт","действующий")</f>
        <v>закрыт</v>
      </c>
      <c r="K12" s="10">
        <v>45674</v>
      </c>
      <c r="L12" s="10"/>
      <c r="M12" s="10"/>
      <c r="N12" s="10">
        <v>44958</v>
      </c>
      <c r="O12" s="2"/>
      <c r="P12" s="10">
        <v>44958</v>
      </c>
    </row>
    <row r="13" spans="1:19" ht="195" x14ac:dyDescent="0.25">
      <c r="A13" s="19">
        <v>10</v>
      </c>
      <c r="B13" s="19" t="s">
        <v>59</v>
      </c>
      <c r="C13" s="5" t="s">
        <v>100</v>
      </c>
      <c r="D13" s="5" t="s">
        <v>60</v>
      </c>
      <c r="E13" s="19">
        <v>15</v>
      </c>
      <c r="F13" s="18" t="s">
        <v>106</v>
      </c>
      <c r="G13" s="18" t="s">
        <v>61</v>
      </c>
      <c r="H13" s="17">
        <v>38479</v>
      </c>
      <c r="I13" s="21" t="s">
        <v>55</v>
      </c>
      <c r="J13" s="18" t="str">
        <f t="shared" ref="J13" si="5">IF(N13&lt;&gt;"","закрыт","действующий")</f>
        <v>закрыт</v>
      </c>
      <c r="K13" s="10">
        <v>45675</v>
      </c>
      <c r="L13" s="10"/>
      <c r="M13" s="10"/>
      <c r="N13" s="10">
        <v>45002</v>
      </c>
      <c r="O13" s="2"/>
      <c r="P13" s="10">
        <v>45002</v>
      </c>
    </row>
    <row r="14" spans="1:19" ht="195" x14ac:dyDescent="0.25">
      <c r="A14" s="19">
        <v>11</v>
      </c>
      <c r="B14" s="19" t="s">
        <v>62</v>
      </c>
      <c r="C14" s="5" t="s">
        <v>102</v>
      </c>
      <c r="D14" s="5" t="s">
        <v>63</v>
      </c>
      <c r="E14" s="19">
        <v>5</v>
      </c>
      <c r="F14" s="18" t="s">
        <v>107</v>
      </c>
      <c r="G14" s="18" t="s">
        <v>64</v>
      </c>
      <c r="H14" s="17">
        <v>28161</v>
      </c>
      <c r="I14" s="21" t="s">
        <v>55</v>
      </c>
      <c r="J14" s="18" t="str">
        <f t="shared" ref="J14" si="6">IF(N14&lt;&gt;"","закрыт","действующий")</f>
        <v>действующий</v>
      </c>
      <c r="K14" s="10">
        <v>45675</v>
      </c>
      <c r="L14" s="10"/>
      <c r="M14" s="10"/>
      <c r="N14" s="10"/>
      <c r="O14" s="2"/>
      <c r="P14" s="10"/>
    </row>
    <row r="15" spans="1:19" ht="195" x14ac:dyDescent="0.25">
      <c r="A15" s="19">
        <v>12</v>
      </c>
      <c r="B15" s="19" t="s">
        <v>65</v>
      </c>
      <c r="C15" s="5" t="s">
        <v>93</v>
      </c>
      <c r="D15" s="5" t="s">
        <v>56</v>
      </c>
      <c r="E15" s="19">
        <v>1</v>
      </c>
      <c r="F15" s="18" t="s">
        <v>108</v>
      </c>
      <c r="G15" s="18" t="s">
        <v>66</v>
      </c>
      <c r="H15" s="17">
        <v>5833.33</v>
      </c>
      <c r="I15" s="21" t="s">
        <v>55</v>
      </c>
      <c r="J15" s="18" t="str">
        <f t="shared" ref="J15" si="7">IF(N15&lt;&gt;"","закрыт","действующий")</f>
        <v>действующий</v>
      </c>
      <c r="K15" s="10">
        <v>45675</v>
      </c>
      <c r="L15" s="10"/>
      <c r="M15" s="10"/>
      <c r="N15" s="10"/>
      <c r="O15" s="2"/>
      <c r="P15" s="10"/>
    </row>
    <row r="16" spans="1:19" ht="195" x14ac:dyDescent="0.25">
      <c r="A16" s="19">
        <v>13</v>
      </c>
      <c r="B16" s="19" t="s">
        <v>67</v>
      </c>
      <c r="C16" s="5" t="s">
        <v>93</v>
      </c>
      <c r="D16" s="5" t="s">
        <v>56</v>
      </c>
      <c r="E16" s="19">
        <v>2</v>
      </c>
      <c r="F16" s="18" t="s">
        <v>109</v>
      </c>
      <c r="G16" s="18" t="s">
        <v>68</v>
      </c>
      <c r="H16" s="17">
        <v>11666.67</v>
      </c>
      <c r="I16" s="21" t="s">
        <v>55</v>
      </c>
      <c r="J16" s="18" t="str">
        <f t="shared" ref="J16" si="8">IF(N16&lt;&gt;"","закрыт","действующий")</f>
        <v>закрыт</v>
      </c>
      <c r="K16" s="10">
        <v>45675</v>
      </c>
      <c r="L16" s="10"/>
      <c r="M16" s="10"/>
      <c r="N16" s="10">
        <v>44958</v>
      </c>
      <c r="O16" s="2"/>
      <c r="P16" s="10">
        <v>44958</v>
      </c>
    </row>
    <row r="17" spans="1:16" ht="195" x14ac:dyDescent="0.25">
      <c r="A17" s="19">
        <v>14</v>
      </c>
      <c r="B17" s="19" t="s">
        <v>69</v>
      </c>
      <c r="C17" s="5" t="s">
        <v>101</v>
      </c>
      <c r="D17" s="5" t="s">
        <v>56</v>
      </c>
      <c r="E17" s="19">
        <v>3</v>
      </c>
      <c r="F17" s="18" t="s">
        <v>110</v>
      </c>
      <c r="G17" s="18" t="s">
        <v>70</v>
      </c>
      <c r="H17" s="17">
        <v>17500</v>
      </c>
      <c r="I17" s="21" t="s">
        <v>55</v>
      </c>
      <c r="J17" s="18" t="str">
        <f t="shared" ref="J17" si="9">IF(N17&lt;&gt;"","закрыт","действующий")</f>
        <v>действующий</v>
      </c>
      <c r="K17" s="10">
        <v>45675</v>
      </c>
      <c r="L17" s="10"/>
      <c r="M17" s="10"/>
      <c r="N17" s="10"/>
      <c r="O17" s="2"/>
      <c r="P17" s="10"/>
    </row>
    <row r="18" spans="1:16" ht="195" x14ac:dyDescent="0.25">
      <c r="A18" s="19">
        <v>15</v>
      </c>
      <c r="B18" s="19" t="s">
        <v>71</v>
      </c>
      <c r="C18" s="5" t="s">
        <v>93</v>
      </c>
      <c r="D18" s="5" t="s">
        <v>56</v>
      </c>
      <c r="E18" s="19">
        <v>3</v>
      </c>
      <c r="F18" s="18" t="s">
        <v>111</v>
      </c>
      <c r="G18" s="18" t="s">
        <v>72</v>
      </c>
      <c r="H18" s="17">
        <v>2660</v>
      </c>
      <c r="I18" s="21" t="s">
        <v>55</v>
      </c>
      <c r="J18" s="18" t="str">
        <f t="shared" ref="J18" si="10">IF(N18&lt;&gt;"","закрыт","действующий")</f>
        <v>закрыт</v>
      </c>
      <c r="K18" s="10">
        <v>45675</v>
      </c>
      <c r="L18" s="10"/>
      <c r="M18" s="10"/>
      <c r="N18" s="10">
        <v>44958</v>
      </c>
      <c r="O18" s="2"/>
      <c r="P18" s="10">
        <v>44958</v>
      </c>
    </row>
    <row r="19" spans="1:16" ht="195" x14ac:dyDescent="0.25">
      <c r="A19" s="19">
        <v>16</v>
      </c>
      <c r="B19" s="19" t="s">
        <v>75</v>
      </c>
      <c r="C19" s="5" t="s">
        <v>100</v>
      </c>
      <c r="D19" s="5" t="s">
        <v>74</v>
      </c>
      <c r="E19" s="19">
        <v>15</v>
      </c>
      <c r="F19" s="18" t="s">
        <v>112</v>
      </c>
      <c r="G19" s="18" t="s">
        <v>73</v>
      </c>
      <c r="H19" s="17">
        <v>13300</v>
      </c>
      <c r="I19" s="21" t="s">
        <v>55</v>
      </c>
      <c r="J19" s="18" t="str">
        <f t="shared" ref="J19" si="11">IF(N19&lt;&gt;"","закрыт","действующий")</f>
        <v>закрыт</v>
      </c>
      <c r="K19" s="10">
        <v>45675</v>
      </c>
      <c r="L19" s="10"/>
      <c r="M19" s="10"/>
      <c r="N19" s="10">
        <v>44959</v>
      </c>
      <c r="O19" s="2"/>
      <c r="P19" s="10">
        <v>44959</v>
      </c>
    </row>
    <row r="20" spans="1:16" ht="195" x14ac:dyDescent="0.25">
      <c r="A20" s="19">
        <v>17</v>
      </c>
      <c r="B20" s="19" t="s">
        <v>76</v>
      </c>
      <c r="C20" s="5" t="s">
        <v>99</v>
      </c>
      <c r="D20" s="5" t="s">
        <v>77</v>
      </c>
      <c r="E20" s="19">
        <v>50</v>
      </c>
      <c r="F20" s="18" t="s">
        <v>113</v>
      </c>
      <c r="G20" s="18" t="s">
        <v>78</v>
      </c>
      <c r="H20" s="17">
        <v>59068</v>
      </c>
      <c r="I20" s="21" t="s">
        <v>55</v>
      </c>
      <c r="J20" s="18" t="str">
        <f t="shared" ref="J20" si="12">IF(N20&lt;&gt;"","закрыт","действующий")</f>
        <v>закрыт</v>
      </c>
      <c r="K20" s="10">
        <v>45675</v>
      </c>
      <c r="L20" s="10"/>
      <c r="M20" s="10"/>
      <c r="N20" s="10">
        <v>44958</v>
      </c>
      <c r="O20" s="2"/>
      <c r="P20" s="10">
        <v>44958</v>
      </c>
    </row>
    <row r="21" spans="1:16" ht="195" x14ac:dyDescent="0.25">
      <c r="A21" s="19">
        <v>18</v>
      </c>
      <c r="B21" s="19" t="s">
        <v>79</v>
      </c>
      <c r="C21" s="5" t="s">
        <v>98</v>
      </c>
      <c r="D21" s="5" t="s">
        <v>80</v>
      </c>
      <c r="E21" s="19">
        <v>50</v>
      </c>
      <c r="F21" s="18" t="s">
        <v>114</v>
      </c>
      <c r="G21" s="18" t="s">
        <v>81</v>
      </c>
      <c r="H21" s="17">
        <v>58333.34</v>
      </c>
      <c r="I21" s="21" t="s">
        <v>55</v>
      </c>
      <c r="J21" s="18" t="str">
        <f t="shared" ref="J21" si="13">IF(N21&lt;&gt;"","закрыт","действующий")</f>
        <v>закрыт</v>
      </c>
      <c r="K21" s="10">
        <v>45675</v>
      </c>
      <c r="L21" s="10"/>
      <c r="M21" s="10"/>
      <c r="N21" s="10">
        <v>44986</v>
      </c>
      <c r="O21" s="2"/>
      <c r="P21" s="10">
        <v>44986</v>
      </c>
    </row>
    <row r="22" spans="1:16" ht="195" x14ac:dyDescent="0.25">
      <c r="A22" s="19">
        <v>19</v>
      </c>
      <c r="B22" s="19" t="s">
        <v>82</v>
      </c>
      <c r="C22" s="5" t="s">
        <v>97</v>
      </c>
      <c r="D22" s="5" t="s">
        <v>84</v>
      </c>
      <c r="E22" s="19">
        <v>5</v>
      </c>
      <c r="F22" s="18" t="s">
        <v>115</v>
      </c>
      <c r="G22" s="18" t="s">
        <v>83</v>
      </c>
      <c r="H22" s="17">
        <v>28161</v>
      </c>
      <c r="I22" s="21" t="s">
        <v>55</v>
      </c>
      <c r="J22" s="18" t="str">
        <f t="shared" ref="J22:J23" si="14">IF(N22&lt;&gt;"","закрыт","действующий")</f>
        <v>действующий</v>
      </c>
      <c r="K22" s="10">
        <v>45676</v>
      </c>
      <c r="L22" s="10"/>
      <c r="M22" s="10"/>
      <c r="N22" s="10"/>
      <c r="O22" s="2"/>
      <c r="P22" s="10"/>
    </row>
    <row r="23" spans="1:16" ht="195" x14ac:dyDescent="0.25">
      <c r="A23" s="19">
        <v>20</v>
      </c>
      <c r="B23" s="19" t="s">
        <v>85</v>
      </c>
      <c r="C23" s="5" t="s">
        <v>96</v>
      </c>
      <c r="D23" s="5" t="s">
        <v>56</v>
      </c>
      <c r="E23" s="19">
        <v>5</v>
      </c>
      <c r="F23" s="18" t="s">
        <v>116</v>
      </c>
      <c r="G23" s="18" t="s">
        <v>86</v>
      </c>
      <c r="H23" s="17">
        <v>11666.67</v>
      </c>
      <c r="I23" s="21" t="s">
        <v>55</v>
      </c>
      <c r="J23" s="18" t="str">
        <f t="shared" si="14"/>
        <v>закрыт</v>
      </c>
      <c r="K23" s="10">
        <v>45675</v>
      </c>
      <c r="L23" s="10"/>
      <c r="M23" s="10"/>
      <c r="N23" s="10">
        <v>44959</v>
      </c>
      <c r="O23" s="2"/>
      <c r="P23" s="10">
        <v>44959</v>
      </c>
    </row>
    <row r="24" spans="1:16" ht="195" x14ac:dyDescent="0.25">
      <c r="A24" s="19">
        <v>21</v>
      </c>
      <c r="B24" s="19" t="s">
        <v>87</v>
      </c>
      <c r="C24" s="5" t="s">
        <v>94</v>
      </c>
      <c r="D24" s="5" t="s">
        <v>88</v>
      </c>
      <c r="E24" s="19">
        <v>15</v>
      </c>
      <c r="F24" s="18" t="s">
        <v>117</v>
      </c>
      <c r="G24" s="18" t="s">
        <v>89</v>
      </c>
      <c r="H24" s="17">
        <v>38479</v>
      </c>
      <c r="I24" s="21" t="s">
        <v>55</v>
      </c>
      <c r="J24" s="18" t="str">
        <f t="shared" ref="J24" si="15">IF(N24&lt;&gt;"","закрыт","действующий")</f>
        <v>закрыт</v>
      </c>
      <c r="K24" s="10">
        <v>45675</v>
      </c>
      <c r="L24" s="10"/>
      <c r="M24" s="10"/>
      <c r="N24" s="10">
        <v>44967</v>
      </c>
      <c r="O24" s="2"/>
      <c r="P24" s="10">
        <v>44967</v>
      </c>
    </row>
    <row r="25" spans="1:16" ht="47.25" x14ac:dyDescent="0.25">
      <c r="A25" s="19">
        <v>22</v>
      </c>
      <c r="B25" s="19" t="s">
        <v>90</v>
      </c>
      <c r="C25" s="5" t="s">
        <v>95</v>
      </c>
      <c r="D25" s="5" t="s">
        <v>91</v>
      </c>
      <c r="E25" s="19">
        <v>1000</v>
      </c>
      <c r="F25" s="18" t="s">
        <v>103</v>
      </c>
      <c r="G25" s="18" t="s">
        <v>92</v>
      </c>
      <c r="H25" s="17">
        <v>278564</v>
      </c>
      <c r="I25" s="21" t="s">
        <v>19</v>
      </c>
      <c r="J25" s="18" t="str">
        <f t="shared" ref="J25" si="16">IF(N25&lt;&gt;"","закрыт","действующий")</f>
        <v>действующий</v>
      </c>
      <c r="K25" s="10">
        <v>45675</v>
      </c>
      <c r="L25" s="10"/>
      <c r="M25" s="10"/>
      <c r="N25" s="10"/>
      <c r="O25" s="2"/>
      <c r="P25" s="10"/>
    </row>
    <row r="26" spans="1:16" ht="15.75" x14ac:dyDescent="0.25">
      <c r="A26" s="19">
        <v>23</v>
      </c>
      <c r="B26" s="19" t="s">
        <v>118</v>
      </c>
      <c r="C26" s="23" t="s">
        <v>96</v>
      </c>
      <c r="D26" s="23" t="s">
        <v>129</v>
      </c>
      <c r="E26" s="22">
        <v>2</v>
      </c>
      <c r="F26" s="24" t="s">
        <v>127</v>
      </c>
      <c r="G26" s="27" t="s">
        <v>146</v>
      </c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15.75" x14ac:dyDescent="0.25">
      <c r="A27" s="19">
        <v>24</v>
      </c>
      <c r="B27" s="19" t="s">
        <v>119</v>
      </c>
      <c r="C27" s="23" t="s">
        <v>128</v>
      </c>
      <c r="D27" s="23" t="s">
        <v>129</v>
      </c>
      <c r="E27" s="22">
        <v>3</v>
      </c>
      <c r="F27" s="24" t="s">
        <v>130</v>
      </c>
      <c r="G27" s="27" t="s">
        <v>146</v>
      </c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31.5" x14ac:dyDescent="0.25">
      <c r="A28" s="19">
        <v>25</v>
      </c>
      <c r="B28" s="19" t="s">
        <v>120</v>
      </c>
      <c r="C28" s="25" t="s">
        <v>93</v>
      </c>
      <c r="D28" s="25" t="s">
        <v>129</v>
      </c>
      <c r="E28" s="19">
        <v>3</v>
      </c>
      <c r="F28" s="18" t="s">
        <v>131</v>
      </c>
      <c r="G28" s="27" t="s">
        <v>146</v>
      </c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15.75" x14ac:dyDescent="0.25">
      <c r="A29" s="19">
        <v>26</v>
      </c>
      <c r="B29" s="19" t="s">
        <v>121</v>
      </c>
      <c r="C29" s="25" t="s">
        <v>93</v>
      </c>
      <c r="D29" s="25" t="s">
        <v>129</v>
      </c>
      <c r="E29" s="19">
        <v>2</v>
      </c>
      <c r="F29" s="18" t="s">
        <v>132</v>
      </c>
      <c r="G29" s="27" t="s">
        <v>146</v>
      </c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31.5" x14ac:dyDescent="0.25">
      <c r="A30" s="19">
        <v>27</v>
      </c>
      <c r="B30" s="19" t="s">
        <v>122</v>
      </c>
      <c r="C30" s="25" t="s">
        <v>128</v>
      </c>
      <c r="D30" s="25" t="s">
        <v>129</v>
      </c>
      <c r="E30" s="19">
        <v>5</v>
      </c>
      <c r="F30" s="18" t="s">
        <v>134</v>
      </c>
      <c r="G30" s="27" t="s">
        <v>146</v>
      </c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15.75" x14ac:dyDescent="0.25">
      <c r="A31" s="19">
        <v>28</v>
      </c>
      <c r="B31" s="19" t="s">
        <v>123</v>
      </c>
      <c r="C31" s="25" t="s">
        <v>93</v>
      </c>
      <c r="D31" s="25" t="s">
        <v>129</v>
      </c>
      <c r="E31" s="19">
        <v>3</v>
      </c>
      <c r="F31" s="18" t="s">
        <v>135</v>
      </c>
      <c r="G31" s="27" t="s">
        <v>146</v>
      </c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31.5" x14ac:dyDescent="0.25">
      <c r="A32" s="19">
        <v>29</v>
      </c>
      <c r="B32" s="19" t="s">
        <v>124</v>
      </c>
      <c r="C32" s="25" t="s">
        <v>93</v>
      </c>
      <c r="D32" s="25" t="s">
        <v>129</v>
      </c>
      <c r="E32" s="19">
        <v>3</v>
      </c>
      <c r="F32" s="18" t="s">
        <v>136</v>
      </c>
      <c r="G32" s="27" t="s">
        <v>146</v>
      </c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210" x14ac:dyDescent="0.25">
      <c r="A33" s="19">
        <v>30</v>
      </c>
      <c r="B33" s="19" t="s">
        <v>120</v>
      </c>
      <c r="C33" s="25" t="s">
        <v>93</v>
      </c>
      <c r="D33" s="25" t="s">
        <v>129</v>
      </c>
      <c r="E33" s="19">
        <v>1</v>
      </c>
      <c r="F33" s="18" t="s">
        <v>133</v>
      </c>
      <c r="G33" s="18" t="s">
        <v>143</v>
      </c>
      <c r="H33" s="17">
        <v>5833.33</v>
      </c>
      <c r="I33" s="21" t="s">
        <v>55</v>
      </c>
      <c r="J33" s="18" t="str">
        <f t="shared" ref="J33:J34" si="17">IF(N33&lt;&gt;"","закрыт","действующий")</f>
        <v>закрыт</v>
      </c>
      <c r="K33" s="10">
        <v>45691</v>
      </c>
      <c r="L33" s="26"/>
      <c r="N33" s="10">
        <v>45007</v>
      </c>
      <c r="O33" s="26"/>
      <c r="P33" s="10">
        <v>45007</v>
      </c>
    </row>
    <row r="34" spans="1:16" ht="195" x14ac:dyDescent="0.25">
      <c r="A34" s="19">
        <v>31</v>
      </c>
      <c r="B34" s="22" t="s">
        <v>125</v>
      </c>
      <c r="C34" s="25" t="s">
        <v>102</v>
      </c>
      <c r="D34" s="25" t="s">
        <v>137</v>
      </c>
      <c r="E34" s="19">
        <v>1</v>
      </c>
      <c r="F34" s="18" t="s">
        <v>139</v>
      </c>
      <c r="G34" s="18" t="s">
        <v>144</v>
      </c>
      <c r="H34" s="17">
        <v>5833.33</v>
      </c>
      <c r="I34" s="21" t="s">
        <v>55</v>
      </c>
      <c r="J34" s="18" t="str">
        <f t="shared" si="17"/>
        <v>действующий</v>
      </c>
      <c r="K34" s="10">
        <v>45682</v>
      </c>
      <c r="L34" s="26"/>
      <c r="M34" s="26"/>
      <c r="N34" s="26"/>
      <c r="O34" s="26"/>
      <c r="P34" s="26"/>
    </row>
    <row r="35" spans="1:16" ht="31.5" x14ac:dyDescent="0.25">
      <c r="A35" s="19">
        <v>32</v>
      </c>
      <c r="B35" s="19" t="s">
        <v>125</v>
      </c>
      <c r="C35" s="25" t="s">
        <v>102</v>
      </c>
      <c r="D35" s="25" t="s">
        <v>137</v>
      </c>
      <c r="E35" s="19">
        <v>3</v>
      </c>
      <c r="F35" s="18" t="s">
        <v>138</v>
      </c>
      <c r="G35" s="27" t="s">
        <v>146</v>
      </c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135" x14ac:dyDescent="0.25">
      <c r="A36" s="19">
        <v>33</v>
      </c>
      <c r="B36" s="19" t="s">
        <v>126</v>
      </c>
      <c r="C36" s="25" t="s">
        <v>140</v>
      </c>
      <c r="D36" s="25" t="s">
        <v>141</v>
      </c>
      <c r="E36" s="19">
        <v>190</v>
      </c>
      <c r="F36" s="18" t="s">
        <v>142</v>
      </c>
      <c r="G36" s="18" t="s">
        <v>145</v>
      </c>
      <c r="H36" s="17">
        <v>418275.4</v>
      </c>
      <c r="I36" s="21" t="s">
        <v>52</v>
      </c>
      <c r="J36" s="18" t="str">
        <f t="shared" ref="J36:J39" si="18">IF(N36&lt;&gt;"","закрыт","действующий")</f>
        <v>действующий</v>
      </c>
      <c r="K36" s="10">
        <v>45689</v>
      </c>
      <c r="L36" s="26"/>
      <c r="M36" s="26"/>
      <c r="N36" s="26"/>
      <c r="O36" s="26"/>
      <c r="P36" s="26"/>
    </row>
    <row r="37" spans="1:16" ht="210" x14ac:dyDescent="0.25">
      <c r="A37" s="19">
        <v>34</v>
      </c>
      <c r="B37" s="19" t="s">
        <v>147</v>
      </c>
      <c r="C37" s="25" t="s">
        <v>152</v>
      </c>
      <c r="D37" s="25" t="s">
        <v>149</v>
      </c>
      <c r="E37" s="19">
        <v>15</v>
      </c>
      <c r="F37" s="18" t="s">
        <v>154</v>
      </c>
      <c r="G37" s="18" t="s">
        <v>157</v>
      </c>
      <c r="H37" s="17">
        <v>38479</v>
      </c>
      <c r="I37" s="21" t="s">
        <v>55</v>
      </c>
      <c r="J37" s="18" t="str">
        <f t="shared" si="18"/>
        <v>действующий</v>
      </c>
      <c r="K37" s="10">
        <v>45718</v>
      </c>
      <c r="L37" s="26"/>
      <c r="M37" s="26"/>
      <c r="N37" s="26"/>
      <c r="O37" s="26"/>
      <c r="P37" s="26"/>
    </row>
    <row r="38" spans="1:16" ht="195" x14ac:dyDescent="0.25">
      <c r="A38" s="19">
        <v>35</v>
      </c>
      <c r="B38" s="19" t="s">
        <v>148</v>
      </c>
      <c r="C38" s="25" t="s">
        <v>151</v>
      </c>
      <c r="D38" s="25" t="s">
        <v>56</v>
      </c>
      <c r="E38" s="19">
        <v>1</v>
      </c>
      <c r="F38" s="18" t="s">
        <v>155</v>
      </c>
      <c r="G38" s="18" t="s">
        <v>158</v>
      </c>
      <c r="H38" s="17">
        <v>5833.33</v>
      </c>
      <c r="I38" s="21" t="s">
        <v>55</v>
      </c>
      <c r="J38" s="18" t="str">
        <f t="shared" si="18"/>
        <v>действующий</v>
      </c>
      <c r="K38" s="10">
        <v>45723</v>
      </c>
      <c r="L38" s="26"/>
      <c r="M38" s="26"/>
      <c r="N38" s="26"/>
      <c r="O38" s="26"/>
      <c r="P38" s="26"/>
    </row>
    <row r="39" spans="1:16" ht="195" x14ac:dyDescent="0.25">
      <c r="A39" s="19">
        <v>36</v>
      </c>
      <c r="B39" s="19" t="s">
        <v>150</v>
      </c>
      <c r="C39" s="25" t="s">
        <v>160</v>
      </c>
      <c r="D39" s="25" t="s">
        <v>153</v>
      </c>
      <c r="E39" s="19">
        <v>5</v>
      </c>
      <c r="F39" s="18" t="s">
        <v>156</v>
      </c>
      <c r="G39" s="18" t="s">
        <v>159</v>
      </c>
      <c r="H39" s="17">
        <v>29166.67</v>
      </c>
      <c r="I39" s="21" t="s">
        <v>55</v>
      </c>
      <c r="J39" s="18" t="str">
        <f t="shared" si="18"/>
        <v>действующий</v>
      </c>
      <c r="K39" s="10">
        <v>45737</v>
      </c>
      <c r="L39" s="26"/>
      <c r="M39" s="26"/>
      <c r="N39" s="26"/>
      <c r="O39" s="26"/>
      <c r="P39" s="26"/>
    </row>
    <row r="40" spans="1:16" ht="195" x14ac:dyDescent="0.25">
      <c r="A40" s="19">
        <v>37</v>
      </c>
      <c r="B40" s="19" t="s">
        <v>122</v>
      </c>
      <c r="C40" s="25" t="s">
        <v>128</v>
      </c>
      <c r="D40" s="25" t="s">
        <v>129</v>
      </c>
      <c r="E40" s="19">
        <v>3</v>
      </c>
      <c r="F40" s="18" t="s">
        <v>166</v>
      </c>
      <c r="G40" s="18" t="s">
        <v>167</v>
      </c>
      <c r="H40" s="17">
        <v>17500</v>
      </c>
      <c r="I40" s="21" t="s">
        <v>55</v>
      </c>
      <c r="J40" s="18" t="str">
        <f t="shared" ref="J40:J43" si="19">IF(N40&lt;&gt;"","закрыт","действующий")</f>
        <v>действующий</v>
      </c>
      <c r="K40" s="10">
        <v>45733</v>
      </c>
      <c r="L40" s="26"/>
      <c r="M40" s="26"/>
      <c r="N40" s="26"/>
      <c r="O40" s="26"/>
      <c r="P40" s="26"/>
    </row>
    <row r="41" spans="1:16" ht="195" x14ac:dyDescent="0.25">
      <c r="A41" s="19">
        <v>38</v>
      </c>
      <c r="B41" s="19" t="s">
        <v>168</v>
      </c>
      <c r="C41" s="25" t="s">
        <v>171</v>
      </c>
      <c r="D41" s="25" t="s">
        <v>172</v>
      </c>
      <c r="E41" s="19">
        <v>3</v>
      </c>
      <c r="F41" s="18" t="s">
        <v>170</v>
      </c>
      <c r="G41" s="18" t="s">
        <v>169</v>
      </c>
      <c r="H41" s="17">
        <v>13255</v>
      </c>
      <c r="I41" s="21" t="s">
        <v>55</v>
      </c>
      <c r="J41" s="18"/>
      <c r="K41" s="10"/>
      <c r="L41" s="26"/>
      <c r="M41" s="26"/>
      <c r="N41" s="26"/>
      <c r="O41" s="26"/>
      <c r="P41" s="26"/>
    </row>
    <row r="42" spans="1:16" ht="47.25" x14ac:dyDescent="0.25">
      <c r="A42" s="19">
        <v>39</v>
      </c>
      <c r="B42" s="19" t="s">
        <v>161</v>
      </c>
      <c r="C42" s="25" t="s">
        <v>175</v>
      </c>
      <c r="D42" s="25" t="s">
        <v>176</v>
      </c>
      <c r="E42" s="19">
        <v>3</v>
      </c>
      <c r="F42" s="18" t="s">
        <v>174</v>
      </c>
      <c r="G42" s="18" t="s">
        <v>173</v>
      </c>
      <c r="H42" s="17"/>
      <c r="I42" s="21"/>
      <c r="J42" s="18"/>
      <c r="K42" s="10"/>
      <c r="L42" s="26"/>
      <c r="M42" s="26"/>
      <c r="N42" s="26"/>
      <c r="O42" s="26"/>
      <c r="P42" s="26"/>
    </row>
    <row r="43" spans="1:16" ht="31.5" x14ac:dyDescent="0.25">
      <c r="A43" s="19">
        <v>40</v>
      </c>
      <c r="B43" s="19" t="s">
        <v>162</v>
      </c>
      <c r="C43" s="25" t="s">
        <v>180</v>
      </c>
      <c r="D43" s="25" t="s">
        <v>179</v>
      </c>
      <c r="E43" s="19">
        <v>2.5</v>
      </c>
      <c r="F43" s="18" t="s">
        <v>178</v>
      </c>
      <c r="G43" s="18" t="s">
        <v>177</v>
      </c>
      <c r="H43" s="17"/>
      <c r="I43" s="21"/>
      <c r="J43" s="18"/>
      <c r="K43" s="10"/>
      <c r="L43" s="26"/>
      <c r="M43" s="26"/>
      <c r="N43" s="26"/>
      <c r="O43" s="26"/>
      <c r="P43" s="26"/>
    </row>
    <row r="44" spans="1:16" ht="31.5" x14ac:dyDescent="0.25">
      <c r="A44" s="19">
        <v>41</v>
      </c>
      <c r="B44" s="19" t="s">
        <v>163</v>
      </c>
      <c r="C44" s="25" t="s">
        <v>183</v>
      </c>
      <c r="D44" s="25" t="s">
        <v>184</v>
      </c>
      <c r="E44" s="19">
        <v>180</v>
      </c>
      <c r="F44" s="18" t="s">
        <v>181</v>
      </c>
      <c r="G44" s="18" t="s">
        <v>182</v>
      </c>
      <c r="H44" s="17"/>
      <c r="I44" s="21"/>
      <c r="J44" s="18"/>
      <c r="K44" s="10"/>
      <c r="L44" s="26"/>
      <c r="M44" s="26"/>
      <c r="N44" s="26"/>
      <c r="O44" s="26"/>
      <c r="P44" s="26"/>
    </row>
    <row r="45" spans="1:16" ht="31.5" x14ac:dyDescent="0.25">
      <c r="A45" s="19">
        <v>42</v>
      </c>
      <c r="B45" s="19" t="s">
        <v>164</v>
      </c>
      <c r="C45" s="25"/>
      <c r="D45" s="25" t="s">
        <v>188</v>
      </c>
      <c r="E45" s="19">
        <v>15</v>
      </c>
      <c r="F45" s="18" t="s">
        <v>185</v>
      </c>
      <c r="G45" s="18" t="s">
        <v>186</v>
      </c>
      <c r="H45" s="17"/>
      <c r="I45" s="21"/>
      <c r="J45" s="18"/>
      <c r="K45" s="10"/>
      <c r="L45" s="26"/>
      <c r="M45" s="26"/>
      <c r="N45" s="26"/>
      <c r="O45" s="26"/>
      <c r="P45" s="26"/>
    </row>
    <row r="46" spans="1:16" ht="63" x14ac:dyDescent="0.25">
      <c r="A46" s="19">
        <v>43</v>
      </c>
      <c r="B46" s="19" t="s">
        <v>165</v>
      </c>
      <c r="C46" s="25"/>
      <c r="D46" s="25" t="s">
        <v>190</v>
      </c>
      <c r="E46" s="19">
        <v>30</v>
      </c>
      <c r="F46" s="18" t="s">
        <v>189</v>
      </c>
      <c r="G46" s="18" t="s">
        <v>187</v>
      </c>
      <c r="H46" s="17"/>
      <c r="I46" s="21"/>
      <c r="J46" s="18"/>
      <c r="K46" s="10"/>
      <c r="L46" s="26"/>
      <c r="M46" s="26"/>
      <c r="N46" s="26"/>
      <c r="O46" s="26"/>
      <c r="P46" s="26"/>
    </row>
  </sheetData>
  <autoFilter ref="A3:S6"/>
  <mergeCells count="8">
    <mergeCell ref="G30:P30"/>
    <mergeCell ref="G31:P31"/>
    <mergeCell ref="G32:P32"/>
    <mergeCell ref="G35:P35"/>
    <mergeCell ref="G26:P26"/>
    <mergeCell ref="G27:P27"/>
    <mergeCell ref="G28:P28"/>
    <mergeCell ref="G29:P29"/>
  </mergeCells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Zakhar.Valiulin@evraz.com</cp:lastModifiedBy>
  <cp:lastPrinted>2018-09-10T05:02:52Z</cp:lastPrinted>
  <dcterms:created xsi:type="dcterms:W3CDTF">2013-06-13T01:56:44Z</dcterms:created>
  <dcterms:modified xsi:type="dcterms:W3CDTF">2023-04-03T07:53:45Z</dcterms:modified>
</cp:coreProperties>
</file>