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40.44.234\оксир\ИП 2025-2029\Ситникова\Оп-3 эстакада\2024 год\"/>
    </mc:Choice>
  </mc:AlternateContent>
  <bookViews>
    <workbookView xWindow="0" yWindow="0" windowWidth="22620" windowHeight="7668"/>
  </bookViews>
  <sheets>
    <sheet name="ОП-3 эстакада 2024 год - Сводны" sheetId="1" r:id="rId1"/>
  </sheets>
  <definedNames>
    <definedName name="_xlnm.Print_Titles" localSheetId="0">'ОП-3 эстакада 2024 год - Сводны'!$23:$23</definedName>
  </definedNames>
  <calcPr calcId="162913"/>
</workbook>
</file>

<file path=xl/calcChain.xml><?xml version="1.0" encoding="utf-8"?>
<calcChain xmlns="http://schemas.openxmlformats.org/spreadsheetml/2006/main">
  <c r="E34" i="1" l="1"/>
  <c r="H35" i="1"/>
  <c r="H37" i="1" s="1"/>
  <c r="H40" i="1" l="1"/>
</calcChain>
</file>

<file path=xl/sharedStrings.xml><?xml version="1.0" encoding="utf-8"?>
<sst xmlns="http://schemas.openxmlformats.org/spreadsheetml/2006/main" count="80" uniqueCount="65">
  <si>
    <t>Форма № 1</t>
  </si>
  <si>
    <t>Заказчик</t>
  </si>
  <si>
    <t xml:space="preserve"> </t>
  </si>
  <si>
    <t>(наименование организации)</t>
  </si>
  <si>
    <t>"Утвержден" "___"______________________2023г</t>
  </si>
  <si>
    <t>В том числе возвратных сумм  руб.</t>
  </si>
  <si>
    <t>(ссылка на документ об утверждении)</t>
  </si>
  <si>
    <t>СВОДНЫЙ СМЕТНЫЙ РАСЧЕТ СТОИМОСТИ СТРОИТЕЛЬСТВА № ССРСС-</t>
  </si>
  <si>
    <t/>
  </si>
  <si>
    <t>(наименование стройки)</t>
  </si>
  <si>
    <t xml:space="preserve">Составлен(а) в базисном (текущем) уровне цен  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</si>
  <si>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</si>
  <si>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</si>
  <si>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</si>
  <si>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</si>
  <si>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</si>
  <si>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</si>
  <si>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</si>
  <si>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</si>
  <si>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</si>
  <si>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</si>
  <si>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</si>
  <si>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КСР для прокладки кабеля</t>
  </si>
  <si>
    <t>2</t>
  </si>
  <si>
    <t>8</t>
  </si>
  <si>
    <t>Конструкции железобетонные 2 участок</t>
  </si>
  <si>
    <t>3</t>
  </si>
  <si>
    <t>Конструкции металлические</t>
  </si>
  <si>
    <t>4</t>
  </si>
  <si>
    <t>5</t>
  </si>
  <si>
    <t>6</t>
  </si>
  <si>
    <t>7</t>
  </si>
  <si>
    <t>9</t>
  </si>
  <si>
    <t>10</t>
  </si>
  <si>
    <t>Итого по Главе 2. "Основные объекты строительства, реконструкции, капитального ремонта"</t>
  </si>
  <si>
    <t>Глава 8. Временные здания и сооружения</t>
  </si>
  <si>
    <t>Итого по Главам 1-8</t>
  </si>
  <si>
    <t>Итого по Главам 1-9</t>
  </si>
  <si>
    <t>Итого по Главам 1-12</t>
  </si>
  <si>
    <t>Итого с учетом "Непредвиденные затраты"</t>
  </si>
  <si>
    <t>Налоги и обязательные платежи</t>
  </si>
  <si>
    <t>Итого по сводному расчету</t>
  </si>
  <si>
    <t xml:space="preserve">Руководитель проектной организации </t>
  </si>
  <si>
    <t>()</t>
  </si>
  <si>
    <t>[подпись (инициалы, фамилия)]</t>
  </si>
  <si>
    <t>Главный инженер проекта</t>
  </si>
  <si>
    <t xml:space="preserve">Начальник </t>
  </si>
  <si>
    <t>[должность, подпись (инициалы, фамилия)]</t>
  </si>
  <si>
    <t>кабель</t>
  </si>
  <si>
    <t>СМР</t>
  </si>
  <si>
    <t>МК</t>
  </si>
  <si>
    <t>ИТОГО</t>
  </si>
  <si>
    <t>СибЭТС.063.22-1-02-КЖ 10, 13</t>
  </si>
  <si>
    <t>СибЭТС.063.22-1-02-КМ.ЛС</t>
  </si>
  <si>
    <t>ОП-3 НКМК эстакада</t>
  </si>
  <si>
    <t>Сводный сметный расчет в сумме   24 347 499,45 руб.</t>
  </si>
  <si>
    <t>СибЭТС.063.22-1-01ЭП.2.ЛС</t>
  </si>
  <si>
    <t>СибЭТС.063.22-1-03ЭП.2.ЛС</t>
  </si>
  <si>
    <t>СибЭТС.063.22-1-02ЭП.2.ЛС</t>
  </si>
  <si>
    <t>СибЭТС.063.22-1-04ЭП.2.ЛС</t>
  </si>
  <si>
    <t>СибЭТС.063.22-1-06ЭП.2.ЛС</t>
  </si>
  <si>
    <t>СибЭТС.063.22-1-07ЭП.2.ЛС</t>
  </si>
  <si>
    <t>СибЭТС.063.22-1-08ЭП.2.ЛС</t>
  </si>
  <si>
    <t>Пуско-наладочные (прочие) работы</t>
  </si>
  <si>
    <t>смета ТТ  ПНР ЭМС вывоз мусора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</si>
</sst>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name val="Arial"/>
      <charset val="204"/>
    </font>
    <font>
      <b/>
      <sz val="14"/>
      <name val="Arial"/>
      <charset val="204"/>
    </font>
    <font>
      <b/>
      <sz val="9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right" vertical="top" wrapText="1"/>
    </xf>
    <xf numFmtId="49" fontId="8" fillId="0" borderId="4" xfId="0" applyNumberFormat="1" applyFont="1" applyFill="1" applyBorder="1" applyAlignment="1" applyProtection="1"/>
    <xf numFmtId="4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4" xfId="0" applyNumberFormat="1" applyFont="1" applyFill="1" applyBorder="1" applyAlignment="1" applyProtection="1">
      <alignment horizontal="right" vertical="top"/>
    </xf>
    <xf numFmtId="4" fontId="8" fillId="0" borderId="4" xfId="0" applyNumberFormat="1" applyFont="1" applyFill="1" applyBorder="1" applyAlignment="1" applyProtection="1">
      <alignment horizontal="right" vertical="top"/>
    </xf>
    <xf numFmtId="164" fontId="8" fillId="0" borderId="4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horizontal="left" vertical="top"/>
    </xf>
    <xf numFmtId="164" fontId="10" fillId="0" borderId="4" xfId="0" applyNumberFormat="1" applyFont="1" applyFill="1" applyBorder="1" applyAlignment="1" applyProtection="1">
      <alignment horizontal="right" vertical="top"/>
    </xf>
    <xf numFmtId="4" fontId="10" fillId="0" borderId="4" xfId="0" applyNumberFormat="1" applyFont="1" applyFill="1" applyBorder="1" applyAlignment="1" applyProtection="1">
      <alignment horizontal="right" vertical="top"/>
    </xf>
    <xf numFmtId="49" fontId="1" fillId="2" borderId="4" xfId="0" applyNumberFormat="1" applyFont="1" applyFill="1" applyBorder="1" applyAlignment="1" applyProtection="1">
      <alignment horizontal="lef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0" fontId="0" fillId="0" borderId="0" xfId="0" applyBorder="1"/>
    <xf numFmtId="164" fontId="8" fillId="0" borderId="0" xfId="0" applyNumberFormat="1" applyFont="1" applyFill="1" applyBorder="1" applyAlignment="1" applyProtection="1">
      <alignment horizontal="right" vertical="top"/>
    </xf>
    <xf numFmtId="0" fontId="4" fillId="0" borderId="9" xfId="0" applyNumberFormat="1" applyFont="1" applyFill="1" applyBorder="1" applyAlignment="1" applyProtection="1">
      <alignment horizontal="right" vertical="top" wrapText="1"/>
    </xf>
    <xf numFmtId="0" fontId="4" fillId="0" borderId="11" xfId="0" applyNumberFormat="1" applyFont="1" applyFill="1" applyBorder="1" applyAlignment="1" applyProtection="1">
      <alignment horizontal="right" vertical="top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/>
    </xf>
    <xf numFmtId="0" fontId="8" fillId="0" borderId="9" xfId="0" applyNumberFormat="1" applyFont="1" applyFill="1" applyBorder="1" applyAlignment="1" applyProtection="1">
      <alignment horizontal="right" vertical="top" wrapText="1"/>
    </xf>
    <xf numFmtId="0" fontId="8" fillId="0" borderId="11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22" workbookViewId="0">
      <selection activeCell="D34" sqref="D34:G34"/>
    </sheetView>
  </sheetViews>
  <sheetFormatPr defaultColWidth="9.109375" defaultRowHeight="11.25" customHeight="1" x14ac:dyDescent="0.2"/>
  <cols>
    <col min="1" max="1" width="6.6640625" style="1" customWidth="1"/>
    <col min="2" max="2" width="20.109375" style="1" customWidth="1"/>
    <col min="3" max="3" width="32.6640625" style="2" customWidth="1"/>
    <col min="4" max="8" width="14" style="2" customWidth="1"/>
    <col min="9" max="9" width="11.33203125" style="2" customWidth="1"/>
    <col min="10" max="10" width="88.6640625" style="3" hidden="1" customWidth="1"/>
    <col min="11" max="11" width="108.88671875" style="3" hidden="1" customWidth="1"/>
    <col min="12" max="12" width="129.5546875" style="3" hidden="1" customWidth="1"/>
    <col min="13" max="13" width="0.6640625" style="3" hidden="1" customWidth="1"/>
    <col min="14" max="14" width="1.88671875" style="3" hidden="1" customWidth="1"/>
    <col min="15" max="16384" width="9.109375" style="2"/>
  </cols>
  <sheetData>
    <row r="1" spans="1:11" customFormat="1" ht="14.4" x14ac:dyDescent="0.3">
      <c r="H1" s="4" t="s">
        <v>0</v>
      </c>
    </row>
    <row r="2" spans="1:11" customFormat="1" ht="14.4" x14ac:dyDescent="0.3">
      <c r="A2" s="5"/>
      <c r="B2" s="5"/>
      <c r="C2" s="6"/>
      <c r="D2" s="6"/>
      <c r="E2" s="6"/>
      <c r="F2" s="6"/>
      <c r="G2" s="6"/>
      <c r="H2" s="4"/>
    </row>
    <row r="3" spans="1:11" customFormat="1" ht="14.4" x14ac:dyDescent="0.3">
      <c r="A3" s="5"/>
      <c r="B3" s="5"/>
      <c r="C3" s="6"/>
      <c r="D3" s="6"/>
      <c r="E3" s="6"/>
      <c r="F3" s="6"/>
      <c r="G3" s="6"/>
      <c r="H3" s="4"/>
    </row>
    <row r="4" spans="1:11" customFormat="1" ht="14.4" x14ac:dyDescent="0.3">
      <c r="A4" s="5"/>
      <c r="B4" s="5" t="s">
        <v>1</v>
      </c>
      <c r="C4" s="57" t="s">
        <v>2</v>
      </c>
      <c r="D4" s="57"/>
      <c r="E4" s="57"/>
      <c r="F4" s="57"/>
      <c r="G4" s="57"/>
      <c r="H4" s="6"/>
      <c r="J4" s="7" t="s">
        <v>2</v>
      </c>
    </row>
    <row r="5" spans="1:11" customFormat="1" ht="10.5" customHeight="1" x14ac:dyDescent="0.3">
      <c r="A5" s="5"/>
      <c r="B5" s="5"/>
      <c r="C5" s="50" t="s">
        <v>3</v>
      </c>
      <c r="D5" s="50"/>
      <c r="E5" s="50"/>
      <c r="F5" s="50"/>
      <c r="G5" s="50"/>
      <c r="H5" s="6"/>
    </row>
    <row r="6" spans="1:11" customFormat="1" ht="17.25" customHeight="1" x14ac:dyDescent="0.3">
      <c r="A6" s="5"/>
      <c r="B6" s="6" t="s">
        <v>4</v>
      </c>
      <c r="C6" s="9"/>
      <c r="D6" s="9"/>
      <c r="E6" s="9"/>
      <c r="F6" s="9"/>
      <c r="G6" s="9"/>
      <c r="H6" s="6"/>
    </row>
    <row r="7" spans="1:11" customFormat="1" ht="17.25" customHeight="1" x14ac:dyDescent="0.3">
      <c r="A7" s="5"/>
      <c r="B7" s="5"/>
      <c r="C7" s="9"/>
      <c r="D7" s="9"/>
      <c r="E7" s="9"/>
      <c r="F7" s="9"/>
      <c r="G7" s="9"/>
      <c r="H7" s="6"/>
    </row>
    <row r="8" spans="1:11" customFormat="1" ht="17.25" customHeight="1" x14ac:dyDescent="0.3">
      <c r="A8" s="5"/>
      <c r="B8" s="10" t="s">
        <v>55</v>
      </c>
      <c r="C8" s="9"/>
      <c r="D8" s="9"/>
      <c r="E8" s="9"/>
      <c r="F8" s="9"/>
      <c r="G8" s="9"/>
      <c r="H8" s="6"/>
    </row>
    <row r="9" spans="1:11" customFormat="1" ht="17.25" customHeight="1" x14ac:dyDescent="0.3">
      <c r="A9" s="5"/>
      <c r="B9" s="1" t="s">
        <v>5</v>
      </c>
      <c r="D9" s="4"/>
      <c r="E9" s="9"/>
      <c r="F9" s="9"/>
      <c r="G9" s="9"/>
      <c r="H9" s="6"/>
    </row>
    <row r="10" spans="1:11" customFormat="1" ht="17.25" customHeight="1" x14ac:dyDescent="0.3">
      <c r="A10" s="5"/>
      <c r="B10" s="5"/>
      <c r="C10" s="58"/>
      <c r="D10" s="58"/>
      <c r="E10" s="58"/>
      <c r="F10" s="58"/>
      <c r="G10" s="58"/>
      <c r="H10" s="6"/>
    </row>
    <row r="11" spans="1:11" customFormat="1" ht="11.25" customHeight="1" x14ac:dyDescent="0.3">
      <c r="A11" s="11"/>
      <c r="B11" s="11"/>
      <c r="C11" s="50" t="s">
        <v>6</v>
      </c>
      <c r="D11" s="50"/>
      <c r="E11" s="50"/>
      <c r="F11" s="50"/>
      <c r="G11" s="50"/>
      <c r="H11" s="12"/>
    </row>
    <row r="12" spans="1:11" customFormat="1" ht="11.25" customHeight="1" x14ac:dyDescent="0.3">
      <c r="A12" s="11"/>
      <c r="B12" s="11"/>
      <c r="C12" s="9"/>
      <c r="D12" s="9"/>
      <c r="E12" s="9"/>
      <c r="F12" s="9"/>
      <c r="G12" s="9"/>
      <c r="H12" s="12"/>
    </row>
    <row r="13" spans="1:11" customFormat="1" ht="17.399999999999999" x14ac:dyDescent="0.3">
      <c r="A13" s="11"/>
      <c r="B13" s="59" t="s">
        <v>7</v>
      </c>
      <c r="C13" s="59"/>
      <c r="D13" s="59"/>
      <c r="E13" s="59"/>
      <c r="F13" s="59"/>
      <c r="G13" s="59"/>
      <c r="H13" s="12"/>
    </row>
    <row r="14" spans="1:11" customFormat="1" ht="11.25" customHeight="1" x14ac:dyDescent="0.3">
      <c r="A14" s="11"/>
      <c r="B14" s="11"/>
      <c r="C14" s="9"/>
      <c r="D14" s="9"/>
      <c r="E14" s="9"/>
      <c r="F14" s="9"/>
      <c r="G14" s="9"/>
      <c r="H14" s="12"/>
    </row>
    <row r="15" spans="1:11" customFormat="1" ht="14.4" x14ac:dyDescent="0.3">
      <c r="A15" s="13"/>
      <c r="B15" s="60" t="s">
        <v>54</v>
      </c>
      <c r="C15" s="60"/>
      <c r="D15" s="60"/>
      <c r="E15" s="60"/>
      <c r="F15" s="60"/>
      <c r="G15" s="60"/>
      <c r="H15" s="7"/>
      <c r="K15" s="7" t="s">
        <v>8</v>
      </c>
    </row>
    <row r="16" spans="1:11" customFormat="1" ht="13.5" customHeight="1" x14ac:dyDescent="0.3">
      <c r="A16" s="14"/>
      <c r="B16" s="61" t="s">
        <v>9</v>
      </c>
      <c r="C16" s="61"/>
      <c r="D16" s="61"/>
      <c r="E16" s="61"/>
      <c r="F16" s="61"/>
      <c r="G16" s="61"/>
      <c r="H16" s="15"/>
    </row>
    <row r="17" spans="1:15" customFormat="1" ht="9.75" customHeight="1" x14ac:dyDescent="0.3">
      <c r="A17" s="5"/>
      <c r="B17" s="5"/>
      <c r="C17" s="6"/>
      <c r="D17" s="16"/>
      <c r="E17" s="16"/>
      <c r="F17" s="16"/>
      <c r="G17" s="17"/>
      <c r="H17" s="17"/>
    </row>
    <row r="18" spans="1:15" customFormat="1" ht="14.4" x14ac:dyDescent="0.3">
      <c r="A18" s="18"/>
      <c r="B18" s="62" t="s">
        <v>10</v>
      </c>
      <c r="C18" s="62"/>
      <c r="D18" s="62"/>
      <c r="E18" s="62"/>
      <c r="F18" s="62"/>
      <c r="G18" s="62"/>
      <c r="H18" s="9"/>
    </row>
    <row r="19" spans="1:15" customFormat="1" ht="9.75" customHeight="1" x14ac:dyDescent="0.3">
      <c r="A19" s="5"/>
      <c r="B19" s="5"/>
      <c r="C19" s="6"/>
      <c r="D19" s="9"/>
      <c r="E19" s="9"/>
      <c r="F19" s="9"/>
      <c r="G19" s="9"/>
      <c r="H19" s="9"/>
    </row>
    <row r="20" spans="1:15" customFormat="1" ht="16.5" customHeight="1" x14ac:dyDescent="0.3">
      <c r="A20" s="65" t="s">
        <v>11</v>
      </c>
      <c r="B20" s="65" t="s">
        <v>12</v>
      </c>
      <c r="C20" s="51" t="s">
        <v>13</v>
      </c>
      <c r="D20" s="54" t="s">
        <v>14</v>
      </c>
      <c r="E20" s="54"/>
      <c r="F20" s="54"/>
      <c r="G20" s="54"/>
      <c r="H20" s="54" t="s">
        <v>15</v>
      </c>
    </row>
    <row r="21" spans="1:15" customFormat="1" ht="50.25" customHeight="1" x14ac:dyDescent="0.3">
      <c r="A21" s="66"/>
      <c r="B21" s="66"/>
      <c r="C21" s="52"/>
      <c r="D21" s="51" t="s">
        <v>16</v>
      </c>
      <c r="E21" s="51" t="s">
        <v>17</v>
      </c>
      <c r="F21" s="51" t="s">
        <v>18</v>
      </c>
      <c r="G21" s="55" t="s">
        <v>19</v>
      </c>
      <c r="H21" s="54"/>
    </row>
    <row r="22" spans="1:15" customFormat="1" ht="3.75" customHeight="1" x14ac:dyDescent="0.3">
      <c r="A22" s="67"/>
      <c r="B22" s="67"/>
      <c r="C22" s="53"/>
      <c r="D22" s="53"/>
      <c r="E22" s="53"/>
      <c r="F22" s="53"/>
      <c r="G22" s="56"/>
      <c r="H22" s="54"/>
    </row>
    <row r="23" spans="1:15" customFormat="1" ht="14.4" x14ac:dyDescent="0.3">
      <c r="A23" s="19">
        <v>1</v>
      </c>
      <c r="B23" s="19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</row>
    <row r="24" spans="1:15" customFormat="1" ht="14.4" x14ac:dyDescent="0.3">
      <c r="A24" s="47" t="s">
        <v>20</v>
      </c>
      <c r="B24" s="48"/>
      <c r="C24" s="48"/>
      <c r="D24" s="48"/>
      <c r="E24" s="48"/>
      <c r="F24" s="48"/>
      <c r="G24" s="48"/>
      <c r="H24" s="49"/>
      <c r="L24" s="21" t="s">
        <v>20</v>
      </c>
    </row>
    <row r="25" spans="1:15" customFormat="1" ht="14.4" x14ac:dyDescent="0.3">
      <c r="A25" s="19" t="s">
        <v>21</v>
      </c>
      <c r="B25" s="22" t="s">
        <v>56</v>
      </c>
      <c r="C25" s="23" t="s">
        <v>22</v>
      </c>
      <c r="D25" s="24"/>
      <c r="E25" s="25">
        <v>238489.96</v>
      </c>
      <c r="F25" s="24"/>
      <c r="G25" s="24"/>
      <c r="H25" s="25">
        <v>249698.99</v>
      </c>
      <c r="I25" s="42"/>
      <c r="J25" s="43"/>
      <c r="K25" s="43"/>
      <c r="L25" s="21"/>
      <c r="M25" s="43"/>
      <c r="N25" s="43"/>
      <c r="O25" s="43"/>
    </row>
    <row r="26" spans="1:15" customFormat="1" ht="20.399999999999999" x14ac:dyDescent="0.3">
      <c r="A26" s="19" t="s">
        <v>23</v>
      </c>
      <c r="B26" s="41" t="s">
        <v>52</v>
      </c>
      <c r="C26" s="23" t="s">
        <v>25</v>
      </c>
      <c r="D26" s="25">
        <v>177955.48</v>
      </c>
      <c r="E26" s="24"/>
      <c r="F26" s="24"/>
      <c r="G26" s="24"/>
      <c r="H26" s="25">
        <v>194480.18</v>
      </c>
      <c r="I26" s="42"/>
      <c r="J26" s="43"/>
      <c r="K26" s="43"/>
      <c r="L26" s="21"/>
      <c r="M26" s="43"/>
      <c r="N26" s="43"/>
      <c r="O26" s="43"/>
    </row>
    <row r="27" spans="1:15" customFormat="1" ht="14.4" x14ac:dyDescent="0.3">
      <c r="A27" s="19" t="s">
        <v>26</v>
      </c>
      <c r="B27" s="41" t="s">
        <v>53</v>
      </c>
      <c r="C27" s="23" t="s">
        <v>27</v>
      </c>
      <c r="D27" s="25">
        <v>2759586.66</v>
      </c>
      <c r="E27" s="24"/>
      <c r="F27" s="24"/>
      <c r="G27" s="24"/>
      <c r="H27" s="25">
        <v>2889287.23</v>
      </c>
      <c r="I27" s="42"/>
      <c r="J27" s="43"/>
      <c r="K27" s="43"/>
      <c r="L27" s="21"/>
      <c r="M27" s="43"/>
      <c r="N27" s="43"/>
      <c r="O27" s="43"/>
    </row>
    <row r="28" spans="1:15" customFormat="1" ht="14.4" x14ac:dyDescent="0.3">
      <c r="A28" s="19" t="s">
        <v>28</v>
      </c>
      <c r="B28" s="22" t="s">
        <v>58</v>
      </c>
      <c r="C28" s="23" t="s">
        <v>22</v>
      </c>
      <c r="D28" s="24"/>
      <c r="E28" s="25">
        <v>5889812.9800000004</v>
      </c>
      <c r="F28" s="24"/>
      <c r="G28" s="24"/>
      <c r="H28" s="25">
        <v>6166634.1900000004</v>
      </c>
      <c r="I28" s="42"/>
      <c r="J28" s="43"/>
      <c r="K28" s="43"/>
      <c r="L28" s="21"/>
      <c r="M28" s="43"/>
      <c r="N28" s="43"/>
      <c r="O28" s="43"/>
    </row>
    <row r="29" spans="1:15" customFormat="1" ht="14.4" x14ac:dyDescent="0.3">
      <c r="A29" s="19" t="s">
        <v>29</v>
      </c>
      <c r="B29" s="22" t="s">
        <v>57</v>
      </c>
      <c r="C29" s="23" t="s">
        <v>22</v>
      </c>
      <c r="D29" s="24"/>
      <c r="E29" s="26">
        <v>2770114.2</v>
      </c>
      <c r="F29" s="24"/>
      <c r="G29" s="24"/>
      <c r="H29" s="25">
        <v>2900309.57</v>
      </c>
      <c r="I29" s="42"/>
      <c r="J29" s="43"/>
      <c r="K29" s="43"/>
      <c r="L29" s="21"/>
      <c r="M29" s="43"/>
      <c r="N29" s="43"/>
      <c r="O29" s="43"/>
    </row>
    <row r="30" spans="1:15" customFormat="1" ht="14.4" x14ac:dyDescent="0.3">
      <c r="A30" s="19" t="s">
        <v>30</v>
      </c>
      <c r="B30" s="22" t="s">
        <v>59</v>
      </c>
      <c r="C30" s="23" t="s">
        <v>22</v>
      </c>
      <c r="D30" s="24"/>
      <c r="E30" s="25">
        <v>917752.48</v>
      </c>
      <c r="F30" s="24"/>
      <c r="G30" s="24"/>
      <c r="H30" s="25">
        <v>960886.85</v>
      </c>
      <c r="I30" s="42"/>
      <c r="J30" s="43"/>
      <c r="K30" s="43"/>
      <c r="L30" s="21"/>
      <c r="M30" s="43"/>
      <c r="N30" s="43"/>
      <c r="O30" s="43"/>
    </row>
    <row r="31" spans="1:15" customFormat="1" ht="14.4" x14ac:dyDescent="0.3">
      <c r="A31" s="19" t="s">
        <v>31</v>
      </c>
      <c r="B31" s="22" t="s">
        <v>60</v>
      </c>
      <c r="C31" s="23" t="s">
        <v>22</v>
      </c>
      <c r="D31" s="24"/>
      <c r="E31" s="25">
        <v>5332263.26</v>
      </c>
      <c r="F31" s="24"/>
      <c r="G31" s="24"/>
      <c r="H31" s="25">
        <v>5582879.6299999999</v>
      </c>
      <c r="I31" s="42"/>
      <c r="J31" s="43"/>
      <c r="K31" s="43"/>
      <c r="L31" s="21"/>
      <c r="M31" s="43"/>
      <c r="N31" s="43"/>
      <c r="O31" s="43"/>
    </row>
    <row r="32" spans="1:15" customFormat="1" ht="14.4" x14ac:dyDescent="0.3">
      <c r="A32" s="19" t="s">
        <v>24</v>
      </c>
      <c r="B32" s="22" t="s">
        <v>61</v>
      </c>
      <c r="C32" s="23" t="s">
        <v>22</v>
      </c>
      <c r="D32" s="24"/>
      <c r="E32" s="25">
        <v>4087554.24</v>
      </c>
      <c r="F32" s="24"/>
      <c r="G32" s="24"/>
      <c r="H32" s="25">
        <v>4279669.29</v>
      </c>
      <c r="I32" s="42"/>
      <c r="J32" s="43"/>
      <c r="K32" s="43"/>
      <c r="L32" s="21"/>
      <c r="M32" s="43"/>
      <c r="N32" s="43"/>
      <c r="O32" s="43"/>
    </row>
    <row r="33" spans="1:15" customFormat="1" ht="14.4" x14ac:dyDescent="0.3">
      <c r="A33" s="19" t="s">
        <v>32</v>
      </c>
      <c r="B33" s="22" t="s">
        <v>62</v>
      </c>
      <c r="C33" s="23" t="s">
        <v>22</v>
      </c>
      <c r="D33" s="25">
        <v>4067.26</v>
      </c>
      <c r="E33" s="25">
        <v>109354.49</v>
      </c>
      <c r="F33" s="24"/>
      <c r="G33" s="24"/>
      <c r="H33" s="25">
        <v>118752.57</v>
      </c>
      <c r="I33" s="42"/>
      <c r="J33" s="43"/>
      <c r="K33" s="43"/>
      <c r="L33" s="21"/>
      <c r="M33" s="43"/>
      <c r="N33" s="43"/>
      <c r="O33" s="43"/>
    </row>
    <row r="34" spans="1:15" customFormat="1" ht="20.399999999999999" x14ac:dyDescent="0.3">
      <c r="A34" s="19" t="s">
        <v>33</v>
      </c>
      <c r="B34" s="22" t="s">
        <v>63</v>
      </c>
      <c r="C34" s="23" t="s">
        <v>64</v>
      </c>
      <c r="D34" s="25">
        <v>47101.91</v>
      </c>
      <c r="E34" s="25">
        <f>H34-G34-D34</f>
        <v>819474.46000000008</v>
      </c>
      <c r="F34" s="24"/>
      <c r="G34" s="25">
        <v>192982.96</v>
      </c>
      <c r="H34" s="25">
        <v>1059559.33</v>
      </c>
      <c r="I34" s="42"/>
      <c r="J34" s="43"/>
      <c r="K34" s="43"/>
      <c r="L34" s="21"/>
      <c r="M34" s="43"/>
      <c r="N34" s="43"/>
      <c r="O34" s="43"/>
    </row>
    <row r="35" spans="1:15" customFormat="1" ht="27" customHeight="1" x14ac:dyDescent="0.3">
      <c r="A35" s="27"/>
      <c r="B35" s="63" t="s">
        <v>34</v>
      </c>
      <c r="C35" s="64"/>
      <c r="D35" s="28">
        <v>2988711.31</v>
      </c>
      <c r="E35" s="28">
        <v>20065047.530000001</v>
      </c>
      <c r="F35" s="29"/>
      <c r="G35" s="30">
        <v>192982.96</v>
      </c>
      <c r="H35" s="30">
        <f>SUM(H25:H34)</f>
        <v>24402157.829999998</v>
      </c>
      <c r="I35" s="44"/>
      <c r="J35" s="43"/>
      <c r="K35" s="43"/>
      <c r="L35" s="21"/>
      <c r="M35" s="32" t="s">
        <v>34</v>
      </c>
      <c r="N35" s="43"/>
      <c r="O35" s="43"/>
    </row>
    <row r="36" spans="1:15" customFormat="1" ht="14.4" x14ac:dyDescent="0.3">
      <c r="A36" s="47"/>
      <c r="B36" s="48"/>
      <c r="C36" s="48"/>
      <c r="D36" s="48"/>
      <c r="E36" s="48"/>
      <c r="F36" s="48"/>
      <c r="G36" s="48"/>
      <c r="H36" s="49"/>
      <c r="L36" s="21" t="s">
        <v>35</v>
      </c>
      <c r="M36" s="32"/>
      <c r="N36" s="33"/>
    </row>
    <row r="37" spans="1:15" customFormat="1" ht="15" customHeight="1" x14ac:dyDescent="0.3">
      <c r="A37" s="27"/>
      <c r="B37" s="45" t="s">
        <v>49</v>
      </c>
      <c r="C37" s="46"/>
      <c r="D37" s="28"/>
      <c r="E37" s="28"/>
      <c r="F37" s="29"/>
      <c r="G37" s="30"/>
      <c r="H37" s="40">
        <f>H35</f>
        <v>24402157.829999998</v>
      </c>
      <c r="L37" s="21"/>
      <c r="M37" s="32"/>
      <c r="N37" s="33" t="s">
        <v>36</v>
      </c>
    </row>
    <row r="38" spans="1:15" customFormat="1" ht="14.25" customHeight="1" x14ac:dyDescent="0.3">
      <c r="A38" s="27"/>
      <c r="B38" s="45" t="s">
        <v>48</v>
      </c>
      <c r="C38" s="46"/>
      <c r="D38" s="28"/>
      <c r="E38" s="28"/>
      <c r="F38" s="29"/>
      <c r="G38" s="30"/>
      <c r="H38" s="40">
        <v>11470842.167399999</v>
      </c>
      <c r="L38" s="21"/>
      <c r="M38" s="32"/>
      <c r="N38" s="33" t="s">
        <v>37</v>
      </c>
    </row>
    <row r="39" spans="1:15" customFormat="1" ht="12" customHeight="1" x14ac:dyDescent="0.3">
      <c r="A39" s="27"/>
      <c r="B39" s="45" t="s">
        <v>50</v>
      </c>
      <c r="C39" s="46"/>
      <c r="D39" s="28"/>
      <c r="E39" s="28"/>
      <c r="F39" s="29"/>
      <c r="G39" s="30"/>
      <c r="H39" s="39">
        <v>0</v>
      </c>
      <c r="L39" s="21"/>
      <c r="M39" s="32"/>
      <c r="N39" s="33" t="s">
        <v>38</v>
      </c>
    </row>
    <row r="40" spans="1:15" customFormat="1" ht="15.75" customHeight="1" x14ac:dyDescent="0.3">
      <c r="A40" s="27"/>
      <c r="B40" s="45" t="s">
        <v>51</v>
      </c>
      <c r="C40" s="46"/>
      <c r="D40" s="28"/>
      <c r="E40" s="28"/>
      <c r="F40" s="29"/>
      <c r="G40" s="30"/>
      <c r="H40" s="30">
        <f>SUM(H37:H39)</f>
        <v>35872999.997400001</v>
      </c>
      <c r="L40" s="21"/>
      <c r="M40" s="32"/>
      <c r="N40" s="33" t="s">
        <v>39</v>
      </c>
    </row>
    <row r="41" spans="1:15" customFormat="1" ht="14.4" x14ac:dyDescent="0.3">
      <c r="A41" s="47"/>
      <c r="B41" s="48"/>
      <c r="C41" s="48"/>
      <c r="D41" s="48"/>
      <c r="E41" s="48"/>
      <c r="F41" s="48"/>
      <c r="G41" s="48"/>
      <c r="H41" s="49"/>
      <c r="L41" s="21" t="s">
        <v>40</v>
      </c>
      <c r="M41" s="32"/>
      <c r="N41" s="33"/>
    </row>
    <row r="42" spans="1:15" customFormat="1" ht="14.25" customHeight="1" x14ac:dyDescent="0.3">
      <c r="A42" s="27"/>
      <c r="B42" s="45"/>
      <c r="C42" s="46"/>
      <c r="D42" s="28"/>
      <c r="E42" s="28"/>
      <c r="F42" s="29"/>
      <c r="G42" s="30"/>
      <c r="H42" s="31"/>
      <c r="L42" s="21"/>
      <c r="M42" s="32"/>
      <c r="N42" s="33" t="s">
        <v>41</v>
      </c>
    </row>
    <row r="45" spans="1:15" customFormat="1" ht="14.4" x14ac:dyDescent="0.3">
      <c r="A45" s="34" t="s">
        <v>42</v>
      </c>
      <c r="B45" s="5"/>
      <c r="D45" s="35"/>
      <c r="E45" s="35"/>
      <c r="F45" s="35" t="s">
        <v>43</v>
      </c>
      <c r="G45" s="35"/>
      <c r="H45" s="35"/>
    </row>
    <row r="46" spans="1:15" customFormat="1" ht="14.4" x14ac:dyDescent="0.3">
      <c r="A46" s="5"/>
      <c r="B46" s="5"/>
      <c r="C46" s="36"/>
      <c r="D46" s="36" t="s">
        <v>44</v>
      </c>
      <c r="E46" s="36"/>
      <c r="F46" s="36"/>
      <c r="G46" s="36"/>
      <c r="H46" s="36"/>
    </row>
    <row r="47" spans="1:15" customFormat="1" ht="14.4" x14ac:dyDescent="0.3">
      <c r="A47" s="34" t="s">
        <v>45</v>
      </c>
      <c r="B47" s="5"/>
      <c r="D47" s="35"/>
      <c r="E47" s="35"/>
      <c r="F47" s="35" t="s">
        <v>43</v>
      </c>
      <c r="G47" s="35"/>
      <c r="H47" s="35"/>
    </row>
    <row r="48" spans="1:15" customFormat="1" ht="14.4" x14ac:dyDescent="0.3">
      <c r="A48" s="5"/>
      <c r="B48" s="5"/>
      <c r="C48" s="36"/>
      <c r="D48" s="36" t="s">
        <v>44</v>
      </c>
      <c r="E48" s="36"/>
      <c r="F48" s="36"/>
      <c r="G48" s="36"/>
      <c r="H48" s="36"/>
    </row>
    <row r="49" spans="1:8" customFormat="1" ht="14.4" x14ac:dyDescent="0.3">
      <c r="A49" s="34" t="s">
        <v>46</v>
      </c>
      <c r="B49" s="5"/>
      <c r="C49" s="37"/>
      <c r="D49" s="37"/>
      <c r="E49" s="37"/>
      <c r="F49" s="37" t="s">
        <v>43</v>
      </c>
      <c r="G49" s="37"/>
      <c r="H49" s="37"/>
    </row>
    <row r="50" spans="1:8" customFormat="1" ht="14.4" x14ac:dyDescent="0.3">
      <c r="A50" s="5"/>
      <c r="B50" s="5"/>
      <c r="C50" s="8"/>
      <c r="D50" s="36" t="s">
        <v>44</v>
      </c>
      <c r="E50" s="36"/>
      <c r="F50" s="36"/>
      <c r="G50" s="36"/>
      <c r="H50" s="36"/>
    </row>
    <row r="51" spans="1:8" customFormat="1" ht="14.4" x14ac:dyDescent="0.3">
      <c r="A51" s="34" t="s">
        <v>1</v>
      </c>
      <c r="B51" s="5"/>
      <c r="C51" s="37"/>
      <c r="D51" s="37"/>
      <c r="E51" s="37"/>
      <c r="F51" s="37" t="s">
        <v>43</v>
      </c>
      <c r="G51" s="37"/>
      <c r="H51" s="37"/>
    </row>
    <row r="52" spans="1:8" customFormat="1" ht="14.4" x14ac:dyDescent="0.3">
      <c r="A52" s="5"/>
      <c r="B52" s="5"/>
      <c r="C52" s="50" t="s">
        <v>47</v>
      </c>
      <c r="D52" s="50"/>
      <c r="E52" s="50"/>
      <c r="F52" s="50"/>
      <c r="G52" s="36"/>
      <c r="H52" s="36"/>
    </row>
    <row r="54" spans="1:8" customFormat="1" ht="14.4" x14ac:dyDescent="0.3">
      <c r="C54" s="38"/>
    </row>
  </sheetData>
  <mergeCells count="27">
    <mergeCell ref="B38:C38"/>
    <mergeCell ref="C4:G4"/>
    <mergeCell ref="C5:G5"/>
    <mergeCell ref="C10:G10"/>
    <mergeCell ref="C11:G11"/>
    <mergeCell ref="B13:G13"/>
    <mergeCell ref="B15:G15"/>
    <mergeCell ref="B16:G16"/>
    <mergeCell ref="B18:G18"/>
    <mergeCell ref="A24:H24"/>
    <mergeCell ref="B35:C35"/>
    <mergeCell ref="A36:H36"/>
    <mergeCell ref="B37:C37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40:C40"/>
    <mergeCell ref="A41:H41"/>
    <mergeCell ref="B42:C42"/>
    <mergeCell ref="C52:F52"/>
    <mergeCell ref="B39:C39"/>
  </mergeCells>
  <printOptions horizontalCentered="1"/>
  <pageMargins left="0.70866143703460704" right="0.70866143703460704" top="0.74803149700164795" bottom="0.74803149700164795" header="0.31496062874794001" footer="0.31496062874794001"/>
  <pageSetup paperSize="9" scale="94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ОП-3 эстакада 2024 год - Сводны</vt:lpstr>
      <vt:lpstr>'ОП-3 эстакада 2024 год - Сводны'!Заголовки_для_печати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Tatyana.Golovkova@evraz.com</cp:lastModifiedBy>
  <cp:lastPrinted>2023-10-10T03:10:03Z</cp:lastPrinted>
  <dcterms:created xsi:type="dcterms:W3CDTF">2020-09-30T08:50:27Z</dcterms:created>
  <dcterms:modified xsi:type="dcterms:W3CDTF">2024-04-01T05:54:17Z</dcterms:modified>
</cp:coreProperties>
</file>