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05" windowWidth="17340" windowHeight="9285"/>
  </bookViews>
  <sheets>
    <sheet name="Свод" sheetId="1" r:id="rId1"/>
    <sheet name="Сведения  по актам" sheetId="2" r:id="rId2"/>
  </sheets>
  <calcPr calcId="145621"/>
</workbook>
</file>

<file path=xl/calcChain.xml><?xml version="1.0" encoding="utf-8"?>
<calcChain xmlns="http://schemas.openxmlformats.org/spreadsheetml/2006/main">
  <c r="T15" i="1" l="1"/>
  <c r="T14" i="1"/>
  <c r="S15" i="1"/>
  <c r="S14" i="1"/>
  <c r="O15" i="1"/>
  <c r="O14" i="1"/>
  <c r="N15" i="1"/>
  <c r="N14" i="1"/>
  <c r="J15" i="1"/>
  <c r="J14" i="1"/>
  <c r="I15" i="1" l="1"/>
  <c r="I14" i="1"/>
  <c r="S11" i="1" l="1"/>
  <c r="S13" i="1"/>
  <c r="P5" i="1" l="1"/>
  <c r="E16" i="1" l="1"/>
  <c r="I9" i="1"/>
  <c r="S16" i="1" l="1"/>
  <c r="S12" i="1"/>
  <c r="N12" i="1"/>
  <c r="N11" i="1"/>
  <c r="I16" i="1"/>
  <c r="I13" i="1"/>
  <c r="I12" i="1"/>
  <c r="E13" i="1"/>
  <c r="E12" i="1"/>
  <c r="E11" i="1"/>
  <c r="E17" i="1" l="1"/>
  <c r="T12" i="1"/>
  <c r="O12" i="1"/>
  <c r="J13" i="1"/>
  <c r="J16" i="1"/>
  <c r="E9" i="1"/>
  <c r="J9" i="1" s="1"/>
  <c r="N9" i="1"/>
  <c r="S9" i="1"/>
  <c r="R17" i="1"/>
  <c r="R5" i="1" s="1"/>
  <c r="Q17" i="1"/>
  <c r="Q5" i="1" s="1"/>
  <c r="M17" i="1"/>
  <c r="M5" i="1" s="1"/>
  <c r="L17" i="1"/>
  <c r="L5" i="1" s="1"/>
  <c r="K17" i="1"/>
  <c r="K5" i="1" s="1"/>
  <c r="H17" i="1"/>
  <c r="H5" i="1" s="1"/>
  <c r="G17" i="1"/>
  <c r="G5" i="1" s="1"/>
  <c r="F17" i="1"/>
  <c r="F5" i="1" s="1"/>
  <c r="B17" i="1"/>
  <c r="B5" i="1" s="1"/>
  <c r="S8" i="1"/>
  <c r="N8" i="1"/>
  <c r="I8" i="1"/>
  <c r="E8" i="1"/>
  <c r="S17" i="1"/>
  <c r="N16" i="1"/>
  <c r="O16" i="1" s="1"/>
  <c r="N13" i="1"/>
  <c r="O13" i="1" s="1"/>
  <c r="I11" i="1"/>
  <c r="D17" i="1"/>
  <c r="C17" i="1"/>
  <c r="C5" i="1" s="1"/>
  <c r="I17" i="1" l="1"/>
  <c r="J17" i="1" s="1"/>
  <c r="T13" i="1"/>
  <c r="T16" i="1"/>
  <c r="D5" i="1"/>
  <c r="O8" i="1"/>
  <c r="T9" i="1"/>
  <c r="O11" i="1"/>
  <c r="J11" i="1"/>
  <c r="N17" i="1"/>
  <c r="T17" i="1" s="1"/>
  <c r="E5" i="1"/>
  <c r="T8" i="1"/>
  <c r="T11" i="1"/>
  <c r="J8" i="1"/>
  <c r="O9" i="1"/>
  <c r="N5" i="1"/>
  <c r="S5" i="1"/>
  <c r="I5" i="1"/>
  <c r="J5" i="1" l="1"/>
  <c r="T5" i="1"/>
  <c r="O5" i="1"/>
  <c r="O17" i="1"/>
</calcChain>
</file>

<file path=xl/sharedStrings.xml><?xml version="1.0" encoding="utf-8"?>
<sst xmlns="http://schemas.openxmlformats.org/spreadsheetml/2006/main" count="130" uniqueCount="94">
  <si>
    <t>Наименование</t>
  </si>
  <si>
    <t xml:space="preserve">Причины </t>
  </si>
  <si>
    <t>Всего:</t>
  </si>
  <si>
    <t>Ошибочные действия персонала</t>
  </si>
  <si>
    <t>Стихийные действия</t>
  </si>
  <si>
    <t>Не установлено</t>
  </si>
  <si>
    <t>январь</t>
  </si>
  <si>
    <t>февраль</t>
  </si>
  <si>
    <t>март</t>
  </si>
  <si>
    <t>апрель</t>
  </si>
  <si>
    <t>май</t>
  </si>
  <si>
    <t>июнь</t>
  </si>
  <si>
    <t>июль</t>
  </si>
  <si>
    <t>август</t>
  </si>
  <si>
    <t>сентябрь</t>
  </si>
  <si>
    <t>октябрь</t>
  </si>
  <si>
    <t>ноябрь</t>
  </si>
  <si>
    <t>декабрь</t>
  </si>
  <si>
    <t>Ведущий инженер отдела надзора, ОТ, ГО и ЧС</t>
  </si>
  <si>
    <t>Смежные сетевые организации</t>
  </si>
  <si>
    <t>Технические причины</t>
  </si>
  <si>
    <t>Потребители</t>
  </si>
  <si>
    <t>Расшифровка технологических нарушений</t>
  </si>
  <si>
    <t>Объект</t>
  </si>
  <si>
    <t>Описание</t>
  </si>
  <si>
    <t>Причина</t>
  </si>
  <si>
    <t>1 кв.</t>
  </si>
  <si>
    <t>2 кв.</t>
  </si>
  <si>
    <t>3 кв.</t>
  </si>
  <si>
    <t>4 кв.</t>
  </si>
  <si>
    <t>Год</t>
  </si>
  <si>
    <t>1 пол.</t>
  </si>
  <si>
    <t>Итого по НТФ ЕЭТ:</t>
  </si>
  <si>
    <t>Свердловская область</t>
  </si>
  <si>
    <t>Исп. Бутюгов В.Д.</t>
  </si>
  <si>
    <t>Сети ССК и потребители</t>
  </si>
  <si>
    <t>Сети  ООО "ЕвразЭнергоТранс" филиал в г. Нижний Тагил</t>
  </si>
  <si>
    <t>№ п/п</t>
  </si>
  <si>
    <t xml:space="preserve"> ООО "ЕвразЭнергоТранс", филиал в г. Нижний Тагил</t>
  </si>
  <si>
    <t>9 мес</t>
  </si>
  <si>
    <t>т. 8(3435) 49-01-24</t>
  </si>
  <si>
    <t>т.8(3435) 49-01-24</t>
  </si>
  <si>
    <t>Противоаварийные мероприятия</t>
  </si>
  <si>
    <t>Технические мероприятия</t>
  </si>
  <si>
    <t>Дата возникновения  события</t>
  </si>
  <si>
    <t xml:space="preserve">Дата востановления нормальной схемы </t>
  </si>
  <si>
    <t>Организационные мероприятия</t>
  </si>
  <si>
    <t>2021 год</t>
  </si>
  <si>
    <t>Сводные данные об аварийных отключениях в месяц по границам территориальных зон деятельности организации,вызванных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 по итогам расследования в установленном порядке) и мероприятий по их устранению по ООО ЕвразЭнергоТранс" филиал в г.Нижний Тагил в 2021 году.</t>
  </si>
  <si>
    <t>Информация по инцидентам с составлением актов 2021 года.</t>
  </si>
  <si>
    <t>ПС 110/10/6кВ Прокатная</t>
  </si>
  <si>
    <t>В результате резкого перепада температур 12.3.2021 и 13.3.2021г. в районе ПС 110 кВ Прокатная на ОРУ 110 кВ ПС 110 кВ Прокатная произошло повреждение варисторов  ОПН-110 кВ ТН-2 в связи с образованием конденсата внутри тела ОПН из-за перепада температур</t>
  </si>
  <si>
    <t>В связи с образованием конденсата внутри тела ОПН 110 кВ из-за перепада температур произошло повреждение варисторов ОПН</t>
  </si>
  <si>
    <t xml:space="preserve">1. Восстановить электроснабжение потребителей ПС 110 кВ Прокатная.                                             </t>
  </si>
  <si>
    <t xml:space="preserve">1.Произвести демонтаж поврежденного ОПН 110 кВ ТН-2.                                                                         2. Произвести закуп и установку нового ОПН 110  ТН-2                                                                              3. Рассмотреть возможность установки приборов контроля  тока утечки для ОПН на ОРУ 110 кВ ПС ЕЭТ                                                                                                                                                       4. Провести внеочередной тепловизионный контроль ОПН 110 кВ на ПС ЕЭТ.                                                  5. Направить запрос производителю ОПН  по определению причины выхода из строя                                                                                                                                                             </t>
  </si>
  <si>
    <r>
      <t xml:space="preserve">МАРТ: ПС 110 кВ Прокатная: </t>
    </r>
    <r>
      <rPr>
        <sz val="12"/>
        <color theme="1"/>
        <rFont val="Franklin Gothic Book"/>
        <family val="2"/>
        <charset val="204"/>
      </rPr>
      <t>В результате резкого перепада температур 12.3.2021 и 13.3.2021г. в районе ПС 110 кВ Прокатная на ОРУ 110 кВ ПС 110 кВ Прокатная произошло повреждение варисторов  ОПН-110 кВ ТН-2 в связи с образованием конденсата внутри тела ОПН из-за перепада температур</t>
    </r>
  </si>
  <si>
    <t>Попадание птицы  с посторонним предметом в изоляционный про-межуток между проводом и телом опоры №4 ВЛ-110 кВ ГОК-7</t>
  </si>
  <si>
    <t xml:space="preserve">1Произвести внеочередные осмотры ВЛ-110 кВ, ОРУ-110/10/6 кВ на предмет наличия птичьих гнезд                                     </t>
  </si>
  <si>
    <t>В результате попадания птицы с посторонним предметом на линию электропередач ВЛ-110 кВ ГОК 7 произошло отключение данной линии.</t>
  </si>
  <si>
    <t>ВЛ 110 кВ                ГОК7</t>
  </si>
  <si>
    <t>ВЛ 110 кВ               ГОК7</t>
  </si>
  <si>
    <t>В результате производства несанкционированных строительных и погрузочно-разгрузочных работ в охранной зоне воздушной линии ВЛ 110 кВ ГОК-7 произошло ее отключение</t>
  </si>
  <si>
    <t xml:space="preserve">Производство несанкционированных строительных и погрузочно-разгрузочных работ в охранных зонах объектов электросетевого хозяйства </t>
  </si>
  <si>
    <t>1. Запретить выполнение работ строительной организацией "Я-Проект" в охранной зоне ВЛ без письменного согласия владельца линии.                                                                                                                                     2.  Написать письмо директору ООО"Я-Проект" о недопустимости работ строительной техникой вблизи охранной зоны ВЛ 110 кВ ГОК-7,8 без согласования с владельцем линии. 3.В пролете между опор 24-25 ВЛ 110 кВ ГОК-7,8 в месте пересечения с автодорогой установить дополнительный плакат о запрете работ в охранной зоне ВЛ без согласования с ЕЭТ</t>
  </si>
  <si>
    <t>Произвести ночной осмотр ВЛ 110 кВ ГОК-7 с применением тепловизора , электронно-оптического дефектоскопа.</t>
  </si>
  <si>
    <r>
      <t xml:space="preserve">ИЮНЬ: ВЛ-110 кВ ГОК7: </t>
    </r>
    <r>
      <rPr>
        <sz val="12"/>
        <color theme="1"/>
        <rFont val="Franklin Gothic Book"/>
        <family val="2"/>
        <charset val="204"/>
      </rPr>
      <t xml:space="preserve"> В результате производства несанкционированных строительных и погрузочно-разгрузочных работ в охранной зоне воздушной линии ВЛ 110 кВ ГОК-7 произошло ее отключение</t>
    </r>
  </si>
  <si>
    <t>Воздействие посторонних лиц и организаций</t>
  </si>
  <si>
    <t>Воздействие животных и птиц</t>
  </si>
  <si>
    <t>ПС 110кВ Обжиговая</t>
  </si>
  <si>
    <t>В результате атмосферных перенапряжений (гроза) произошло отключение Т1 ПС 110 кВ Обжиговая</t>
  </si>
  <si>
    <t xml:space="preserve">В результате попадания молнии в ТТ 110 кВ и его разрушении произошло отключение Т1 ПС 110 кВ Обжиговая </t>
  </si>
  <si>
    <t xml:space="preserve">1. Организовать приемку узла учета электроэнергии после изменения схемы токовых цепей.                                                                                                      2. Оформить аварийную заявку на приобретение нового трансформатора тока 110 кВ  типа ТФМ-110Б.                    </t>
  </si>
  <si>
    <t>1. Восстановить электропотребление потребителей ПС Обжиговая.                                                                                                                            2. Восстановить нормальную схему ПС Обжиговая после приемки узла учета электроэнергии.                             3. Установить новый трансформатор тока 110 кВ.</t>
  </si>
  <si>
    <r>
      <t xml:space="preserve">ИЮЛЬ: ПС 110 кВ Обжиговая: </t>
    </r>
    <r>
      <rPr>
        <sz val="12"/>
        <color theme="1"/>
        <rFont val="Franklin Gothic Book"/>
        <family val="2"/>
        <charset val="204"/>
      </rPr>
      <t xml:space="preserve">В результате попадания молнии в ТТ 110 кВ и его разрушении произошло отключение Т1 ПС 110 кВ Обжиговая </t>
    </r>
  </si>
  <si>
    <t>ПС 110/10/6 кВ Прокатная</t>
  </si>
  <si>
    <t>ПС 35кВ Шахта</t>
  </si>
  <si>
    <t>ПС 110кВ Евстюниха</t>
  </si>
  <si>
    <t>ПС 35кВ Горная</t>
  </si>
  <si>
    <r>
      <t xml:space="preserve">ИЮЛЬ: ПС 110 кВ Прокатная: </t>
    </r>
    <r>
      <rPr>
        <sz val="12"/>
        <color theme="1"/>
        <rFont val="Franklin Gothic Book"/>
        <family val="2"/>
        <charset val="204"/>
      </rPr>
      <t>В результате повышенной ветровой нагрузки произошло падение ветки от дерева на шинный мост 10 кВ Т3 110 /10 кВ ПС 110 кВ Прокатная и в результате межфазного замыкания отключился Т3 ПС 110 кВ ПС Прокатная</t>
    </r>
  </si>
  <si>
    <t>На ПС 35 кВ отключился В 35 кВ ВЛ 35 кВ Районная</t>
  </si>
  <si>
    <t>На ПС 35 кВ отключился В 35 кВ ВЛ 35 кВ Районная по причине воздействия грызунов на кабель оперативных цепей</t>
  </si>
  <si>
    <t>1. Провезти проверку РЗА В 35 кВ ВЛ Районная.                                                                                        2.Произвести замену участка поврежденного контрольного кабеля.                                                        3. Произвести ревизию выключателя В 35 кВ и привода выключателя ВЛ  35 кВ Районная</t>
  </si>
  <si>
    <t>1. Согласовать отключение В 35 кВ ВЛ Районная с НТЭС для производства проверки работы РЗА и ревизии выключателя и привода.                                                                                                                                 2. Произвести проверки работы РЗА , ревизию В 35 кВ ВЛ Районная и привода выключателя, замену поврежденного участка контрольного кабеля.                                                                                                 3. Провести проверку состояния контрольных кабелей в кабельных каналах ПС Шахта на предмет повреждения кабеля.</t>
  </si>
  <si>
    <t>На ПС 110 кВ Евстюниха в РУ 6 кВ отключился выключатель 6 кВ яч.15, фидер Поселок Евстюниха</t>
  </si>
  <si>
    <t xml:space="preserve">Вследствие не выполнения потребителем работ по очистке охранной зоны ВЛ 6 кВ в результате сильного ветра был поврежден провод ВЛ, принадлежащей потребителю(ОАО ВГОК)  и отключился В 6 кВ на ПС 110 кВ Евстюниха. </t>
  </si>
  <si>
    <t xml:space="preserve">1. Направить письмо на ОАО ВГОК по приведению ВЛ в надлежащее состояние, расчистка охранной зоны  от деревьев.                                                                                                                                   </t>
  </si>
  <si>
    <r>
      <t xml:space="preserve">СЕНТЯБРЬ: ПС 35 кВ Шахта: </t>
    </r>
    <r>
      <rPr>
        <sz val="12"/>
        <color theme="1"/>
        <rFont val="Franklin Gothic Book"/>
        <family val="2"/>
        <charset val="204"/>
      </rPr>
      <t xml:space="preserve"> На ПС 35 кВ отключился В 35 кВ ВЛ 35 кВ Районная по причине воздействия грызунов на кабель оперативных цепей</t>
    </r>
  </si>
  <si>
    <r>
      <t xml:space="preserve">ОКТЯБРЬ: ПС 110 кВ Евстюниха: </t>
    </r>
    <r>
      <rPr>
        <sz val="12"/>
        <color theme="1"/>
        <rFont val="Franklin Gothic Book"/>
        <family val="2"/>
        <charset val="204"/>
      </rPr>
      <t xml:space="preserve"> Вследствие не выполнения потребителем работ по очистке охранной зоны ВЛ 6 кВ в результате сильного ветра был поврежден провод ВЛ, принадлежащей потребителю(ОАО ВГОК)  и отключился В 6 кВ на ПС 110 кВ Евстюниха. </t>
    </r>
  </si>
  <si>
    <t xml:space="preserve">На ПС 35 кВ Горная отключился Т2 35/6 кВ </t>
  </si>
  <si>
    <t xml:space="preserve">Вследствие не выполнения потребителем работ по очистке охранной зоны ВЛ 6 кВ в результате сильного ветра произошел схлест  провода ВЛ, принадлежащей потребителю(ИП Колосюк)  и отключился Т2 6 кВ на ПС 35 кВ Горная. </t>
  </si>
  <si>
    <t xml:space="preserve">1. Направить письмо на ИП Колосюк по приведению ВЛ в надлежащее состояние, расчистка охранной зоны  от деревьев.                                                                                                                                 2. Согласовать    отключение яч.3  Таркус 1 с ответственным за электрохозяйство ИП Колосюк      </t>
  </si>
  <si>
    <t>1. Произвести проверку работы РЗА   яч.3 Таркус 1                                                                                                                       2. Произвести проверку работы РЗА яч.6 Т2 3,2 МВА.</t>
  </si>
  <si>
    <r>
      <t xml:space="preserve">НОЯБРЬ: ПС 110 кВ ГОРНАЯ: </t>
    </r>
    <r>
      <rPr>
        <sz val="12"/>
        <color theme="1"/>
        <rFont val="Franklin Gothic Book"/>
        <family val="2"/>
        <charset val="204"/>
      </rPr>
      <t xml:space="preserve"> Вследствие не выполнения потребителем работ по очистке охранной зоны ВЛ 6 кВ в результате сильного ветра произошел схлест  провода ВЛ, принадлежащей потребителю(ИП Колосюк)  и отключился Т2 6 кВ на ПС 35 кВ Горная. </t>
    </r>
  </si>
  <si>
    <r>
      <t xml:space="preserve">АПРЕЛЬ: ВЛ-110 кВ ГОК7: </t>
    </r>
    <r>
      <rPr>
        <sz val="12"/>
        <color theme="1"/>
        <rFont val="Franklin Gothic Book"/>
        <family val="2"/>
        <charset val="204"/>
      </rPr>
      <t xml:space="preserve"> В результате попадания птицы с посторонним предметом на линию электропередач ВЛ-110 кВ ГОК 7 произошло отключение данной линии.</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</si>
</sst>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04"/>
      <scheme val="minor"/>
    </font>
    <font>
      <sz val="14"/>
      <color indexed="8"/>
      <name val="Franklin Gothic Book"/>
      <family val="2"/>
      <charset val="204"/>
    </font>
    <font>
      <b/>
      <sz val="14"/>
      <color indexed="8"/>
      <name val="Franklin Gothic Book"/>
      <family val="2"/>
      <charset val="204"/>
    </font>
    <font>
      <sz val="14"/>
      <name val="Franklin Gothic Book"/>
      <family val="2"/>
      <charset val="204"/>
    </font>
    <font>
      <b/>
      <sz val="14"/>
      <name val="Franklin Gothic Book"/>
      <family val="2"/>
      <charset val="204"/>
    </font>
    <font>
      <b/>
      <sz val="11"/>
      <color theme="1"/>
      <name val="Times New Roman"/>
      <family val="1"/>
      <charset val="204"/>
    </font>
    <font>
      <sz val="12"/>
      <color theme="1"/>
      <name val="Franklin Gothic Book"/>
      <family val="2"/>
      <charset val="204"/>
    </font>
    <font>
      <sz val="10"/>
      <color theme="1"/>
      <name val="Franklin Gothic Book"/>
      <family val="2"/>
      <charset val="204"/>
    </font>
    <font>
      <sz val="11"/>
      <color theme="1"/>
      <name val="Franklin Gothic Book"/>
      <family val="2"/>
      <charset val="204"/>
    </font>
    <font>
      <b/>
      <sz val="10"/>
      <color theme="1"/>
      <name val="Franklin Gothic Book"/>
      <family val="2"/>
      <charset val="204"/>
    </font>
    <font>
      <sz val="14"/>
      <color theme="1"/>
      <name val="Franklin Gothic Book"/>
      <family val="2"/>
      <charset val="204"/>
    </font>
    <font>
      <b/>
      <sz val="14"/>
      <color theme="1"/>
      <name val="Franklin Gothic Book"/>
      <family val="2"/>
      <charset val="204"/>
    </font>
    <font>
      <sz val="16"/>
      <color theme="1"/>
      <name val="Franklin Gothic Book"/>
      <family val="2"/>
      <charset val="204"/>
    </font>
    <font>
      <b/>
      <sz val="16"/>
      <color theme="1"/>
      <name val="Franklin Gothic Book"/>
      <family val="2"/>
      <charset val="204"/>
    </font>
    <font>
      <b/>
      <sz val="12"/>
      <color theme="1"/>
      <name val="Franklin Gothic Book"/>
      <family val="2"/>
      <charset val="204"/>
    </font>
    <font>
      <sz val="10"/>
      <name val="Arial"/>
      <family val="2"/>
      <charset val="204"/>
    </font>
    <font>
      <sz val="10"/>
      <name val="Arial Cyr"/>
      <charset val="204"/>
    </font>
    <font>
      <sz val="12"/>
      <color indexed="8"/>
      <name val="Franklin Gothic Book"/>
      <family val="2"/>
      <charset val="204"/>
    </font>
    <font>
      <u/>
      <sz val="12"/>
      <color indexed="8"/>
      <name val="Franklin Gothic Book"/>
      <family val="2"/>
      <charset val="204"/>
    </font>
    <font>
      <b/>
      <u/>
      <sz val="12"/>
      <color indexed="8"/>
      <name val="Franklin Gothic Book"/>
      <family val="2"/>
      <charset val="204"/>
    </font>
    <font>
      <b/>
      <u/>
      <sz val="12"/>
      <color theme="1"/>
      <name val="Franklin Gothic Book"/>
      <family val="2"/>
      <charset val="204"/>
    </font>
    <font>
      <b/>
      <sz val="10"/>
      <color rgb="FF000000"/>
      <name val="Franklin Gothic Book"/>
      <family val="2"/>
      <charset val="204"/>
    </font>
    <font>
      <sz val="12"/>
      <name val="Franklin Gothic Book"/>
      <family val="2"/>
      <charset val="204"/>
    </font>
    <font>
      <b/>
      <sz val="12"/>
      <color rgb="FF000000"/>
      <name val="Franklin Gothic Book"/>
      <family val="2"/>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double">
        <color indexed="64"/>
      </right>
      <top style="double">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double">
        <color indexed="64"/>
      </right>
      <top style="double">
        <color indexed="64"/>
      </top>
      <bottom/>
      <diagonal/>
    </border>
    <border>
      <left style="double">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ck">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double">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ck">
        <color indexed="64"/>
      </left>
      <right style="double">
        <color indexed="64"/>
      </right>
      <top/>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double">
        <color indexed="64"/>
      </left>
      <right style="thick">
        <color indexed="64"/>
      </right>
      <top style="double">
        <color indexed="64"/>
      </top>
      <bottom style="thick">
        <color indexed="64"/>
      </bottom>
      <diagonal/>
    </border>
    <border>
      <left style="double">
        <color indexed="64"/>
      </left>
      <right style="thick">
        <color indexed="64"/>
      </right>
      <top style="thick">
        <color indexed="64"/>
      </top>
      <bottom/>
      <diagonal/>
    </border>
    <border>
      <left style="thick">
        <color indexed="64"/>
      </left>
      <right/>
      <top/>
      <bottom/>
      <diagonal/>
    </border>
    <border>
      <left/>
      <right style="double">
        <color indexed="64"/>
      </right>
      <top/>
      <bottom/>
      <diagonal/>
    </border>
    <border>
      <left/>
      <right/>
      <top style="thick">
        <color indexed="64"/>
      </top>
      <bottom style="thin">
        <color indexed="64"/>
      </bottom>
      <diagonal/>
    </border>
    <border>
      <left/>
      <right/>
      <top style="thin">
        <color indexed="64"/>
      </top>
      <bottom style="thick">
        <color indexed="64"/>
      </bottom>
      <diagonal/>
    </border>
    <border>
      <left style="thick">
        <color indexed="64"/>
      </left>
      <right style="thick">
        <color indexed="64"/>
      </right>
      <top style="double">
        <color indexed="64"/>
      </top>
      <bottom style="thick">
        <color indexed="64"/>
      </bottom>
      <diagonal/>
    </border>
    <border>
      <left style="thick">
        <color indexed="64"/>
      </left>
      <right style="double">
        <color indexed="64"/>
      </right>
      <top/>
      <bottom style="thin">
        <color indexed="64"/>
      </bottom>
      <diagonal/>
    </border>
    <border>
      <left style="double">
        <color indexed="64"/>
      </left>
      <right style="thick">
        <color indexed="64"/>
      </right>
      <top/>
      <bottom style="thin">
        <color indexed="64"/>
      </bottom>
      <diagonal/>
    </border>
    <border>
      <left/>
      <right/>
      <top style="thick">
        <color indexed="64"/>
      </top>
      <bottom style="medium">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n">
        <color indexed="64"/>
      </bottom>
      <diagonal/>
    </border>
    <border>
      <left style="double">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bottom style="thin">
        <color indexed="64"/>
      </bottom>
      <diagonal/>
    </border>
    <border>
      <left/>
      <right style="thick">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style="thick">
        <color indexed="64"/>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5" fillId="0" borderId="0"/>
    <xf numFmtId="0" fontId="16" fillId="0" borderId="0"/>
  </cellStyleXfs>
  <cellXfs count="200">
    <xf numFmtId="0" fontId="0" fillId="0" borderId="0" xfId="0"/>
    <xf numFmtId="0" fontId="5" fillId="0" borderId="0" xfId="0" applyFont="1"/>
    <xf numFmtId="0" fontId="5" fillId="0" borderId="0" xfId="0" applyFont="1" applyBorder="1" applyAlignment="1"/>
    <xf numFmtId="0" fontId="5" fillId="0" borderId="0" xfId="0" applyFont="1" applyBorder="1"/>
    <xf numFmtId="0" fontId="0" fillId="0" borderId="0" xfId="0" applyAlignment="1">
      <alignment wrapText="1"/>
    </xf>
    <xf numFmtId="0" fontId="0" fillId="0" borderId="0" xfId="0" applyNumberFormat="1" applyAlignment="1">
      <alignment vertical="top" wrapText="1"/>
    </xf>
    <xf numFmtId="0" fontId="6" fillId="0" borderId="0" xfId="0" applyFont="1"/>
    <xf numFmtId="0" fontId="7" fillId="0" borderId="0" xfId="0" applyFont="1"/>
    <xf numFmtId="0" fontId="0" fillId="0" borderId="0" xfId="0"/>
    <xf numFmtId="0" fontId="8" fillId="0" borderId="0" xfId="0" applyFont="1"/>
    <xf numFmtId="0" fontId="8" fillId="0" borderId="5" xfId="0" applyFont="1" applyBorder="1"/>
    <xf numFmtId="0" fontId="7" fillId="0" borderId="6" xfId="0" applyFont="1" applyBorder="1" applyAlignment="1">
      <alignment horizontal="center"/>
    </xf>
    <xf numFmtId="0" fontId="7" fillId="0" borderId="7" xfId="0" applyFont="1" applyBorder="1" applyAlignment="1">
      <alignment horizontal="center"/>
    </xf>
    <xf numFmtId="0" fontId="9" fillId="0" borderId="6" xfId="0" applyFont="1" applyBorder="1" applyAlignment="1">
      <alignment horizontal="center"/>
    </xf>
    <xf numFmtId="0" fontId="7" fillId="0" borderId="8"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0" fillId="0" borderId="0" xfId="0" applyAlignment="1">
      <alignment horizontal="left"/>
    </xf>
    <xf numFmtId="0" fontId="6" fillId="0" borderId="10" xfId="0"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2" fillId="0" borderId="28" xfId="0" applyFont="1" applyBorder="1"/>
    <xf numFmtId="0" fontId="11" fillId="0" borderId="10"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2" borderId="2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6" fillId="0" borderId="48" xfId="0" applyFont="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2" fillId="0" borderId="31" xfId="0" applyFont="1" applyFill="1" applyBorder="1"/>
    <xf numFmtId="0" fontId="3"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 fillId="0" borderId="56" xfId="0" applyFont="1" applyBorder="1" applyAlignment="1">
      <alignment horizontal="center" vertical="center"/>
    </xf>
    <xf numFmtId="0" fontId="1" fillId="0" borderId="51" xfId="0" applyFont="1" applyBorder="1" applyAlignment="1">
      <alignment horizontal="center" vertical="center"/>
    </xf>
    <xf numFmtId="0" fontId="1" fillId="0" borderId="57" xfId="0" applyFont="1" applyBorder="1" applyAlignment="1">
      <alignment horizontal="center" vertical="center"/>
    </xf>
    <xf numFmtId="0" fontId="2" fillId="0" borderId="58" xfId="0" applyFont="1" applyBorder="1" applyAlignment="1">
      <alignment horizontal="center" vertical="center"/>
    </xf>
    <xf numFmtId="0" fontId="10" fillId="2" borderId="56"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10" fillId="2" borderId="56"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57" xfId="0" applyFont="1" applyFill="1" applyBorder="1" applyAlignment="1">
      <alignment horizontal="center" vertical="center"/>
    </xf>
    <xf numFmtId="0" fontId="11" fillId="2" borderId="58" xfId="0" applyFont="1" applyFill="1" applyBorder="1" applyAlignment="1">
      <alignment horizontal="center" vertical="center"/>
    </xf>
    <xf numFmtId="0" fontId="10" fillId="2" borderId="34" xfId="0" applyFont="1" applyFill="1" applyBorder="1" applyAlignment="1">
      <alignment horizontal="center" vertical="center" wrapText="1"/>
    </xf>
    <xf numFmtId="0" fontId="10" fillId="2" borderId="34" xfId="0" applyFont="1" applyFill="1" applyBorder="1" applyAlignment="1">
      <alignment horizontal="center" vertical="center"/>
    </xf>
    <xf numFmtId="0" fontId="6" fillId="0" borderId="5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3" fillId="2" borderId="66"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4" fillId="2" borderId="23" xfId="0" applyFont="1" applyFill="1" applyBorder="1" applyAlignment="1">
      <alignment horizontal="center" vertical="center" wrapText="1"/>
    </xf>
    <xf numFmtId="16" fontId="6" fillId="0" borderId="0" xfId="0" applyNumberFormat="1" applyFont="1" applyFill="1" applyBorder="1" applyAlignment="1">
      <alignment horizontal="center" vertical="center" wrapText="1"/>
    </xf>
    <xf numFmtId="0" fontId="0" fillId="0" borderId="0" xfId="0" applyBorder="1"/>
    <xf numFmtId="0" fontId="11"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0" fillId="0" borderId="76" xfId="0" applyBorder="1"/>
    <xf numFmtId="0" fontId="0" fillId="0" borderId="0" xfId="0"/>
    <xf numFmtId="0" fontId="21" fillId="0" borderId="77" xfId="0" applyFont="1" applyBorder="1" applyAlignment="1">
      <alignment horizontal="center" vertical="center" wrapText="1"/>
    </xf>
    <xf numFmtId="0" fontId="14" fillId="0" borderId="76" xfId="0" applyFont="1" applyBorder="1" applyAlignment="1">
      <alignment vertical="top" wrapText="1"/>
    </xf>
    <xf numFmtId="0" fontId="14" fillId="0" borderId="76" xfId="0" applyFont="1" applyBorder="1" applyAlignment="1">
      <alignment horizontal="center" vertical="center" wrapText="1"/>
    </xf>
    <xf numFmtId="0" fontId="23" fillId="0" borderId="80" xfId="0" applyFont="1" applyBorder="1" applyAlignment="1">
      <alignment horizontal="left" vertical="top" wrapText="1"/>
    </xf>
    <xf numFmtId="49" fontId="22" fillId="0" borderId="76" xfId="0" applyNumberFormat="1" applyFont="1" applyBorder="1" applyAlignment="1">
      <alignment horizontal="left" vertical="top" wrapText="1"/>
    </xf>
    <xf numFmtId="0" fontId="0" fillId="0" borderId="0" xfId="0" applyAlignment="1">
      <alignment vertical="center"/>
    </xf>
    <xf numFmtId="0" fontId="10" fillId="2" borderId="21" xfId="0" applyFont="1" applyFill="1" applyBorder="1" applyAlignment="1">
      <alignment horizontal="center" vertical="center" wrapText="1"/>
    </xf>
    <xf numFmtId="0" fontId="20" fillId="0" borderId="14" xfId="0" applyFont="1" applyBorder="1" applyAlignment="1">
      <alignment horizontal="left" vertical="top" wrapText="1"/>
    </xf>
    <xf numFmtId="0" fontId="5" fillId="0" borderId="0" xfId="0" applyFont="1" applyAlignment="1">
      <alignment horizontal="left"/>
    </xf>
    <xf numFmtId="0" fontId="17" fillId="0" borderId="1" xfId="0" applyFont="1" applyBorder="1" applyAlignment="1">
      <alignment horizontal="left" vertical="top" wrapText="1"/>
    </xf>
    <xf numFmtId="0" fontId="6" fillId="0" borderId="14" xfId="0" applyFont="1" applyBorder="1" applyAlignment="1">
      <alignment horizontal="left" vertical="top"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47" xfId="0" applyFont="1" applyFill="1" applyBorder="1" applyAlignment="1">
      <alignment horizontal="center" vertical="center"/>
    </xf>
    <xf numFmtId="0" fontId="14" fillId="0" borderId="61" xfId="0" applyFont="1" applyBorder="1" applyAlignment="1">
      <alignment horizontal="center" vertical="center" wrapText="1"/>
    </xf>
    <xf numFmtId="0" fontId="14" fillId="0" borderId="49" xfId="0" applyFont="1" applyBorder="1"/>
    <xf numFmtId="0" fontId="14" fillId="0" borderId="62" xfId="0" applyFont="1" applyBorder="1"/>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0" fontId="13" fillId="0" borderId="3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3" fillId="0" borderId="5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3" xfId="0" applyFont="1" applyBorder="1" applyAlignment="1">
      <alignment horizontal="center" vertical="center" wrapText="1"/>
    </xf>
    <xf numFmtId="0" fontId="11" fillId="0" borderId="46" xfId="0" applyFont="1" applyBorder="1" applyAlignment="1">
      <alignment horizontal="center" vertical="center" wrapText="1"/>
    </xf>
    <xf numFmtId="0" fontId="13" fillId="0" borderId="71" xfId="0" applyFont="1" applyFill="1" applyBorder="1" applyAlignment="1">
      <alignment horizontal="center" vertical="center" wrapText="1"/>
    </xf>
    <xf numFmtId="0" fontId="13" fillId="0" borderId="72" xfId="0" applyFont="1" applyFill="1" applyBorder="1" applyAlignment="1">
      <alignment horizontal="center" vertical="center" wrapText="1"/>
    </xf>
    <xf numFmtId="14" fontId="6" fillId="0" borderId="78" xfId="0" applyNumberFormat="1" applyFont="1" applyBorder="1" applyAlignment="1">
      <alignment horizontal="center" vertical="center" wrapText="1"/>
    </xf>
    <xf numFmtId="14" fontId="6" fillId="0" borderId="81" xfId="0" applyNumberFormat="1" applyFont="1" applyBorder="1" applyAlignment="1">
      <alignment horizontal="center" vertical="center" wrapText="1"/>
    </xf>
    <xf numFmtId="14" fontId="6" fillId="0" borderId="79" xfId="0" applyNumberFormat="1" applyFont="1" applyBorder="1" applyAlignment="1">
      <alignment horizontal="center" vertical="center" wrapText="1"/>
    </xf>
    <xf numFmtId="0" fontId="6" fillId="0" borderId="78"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8" xfId="0" applyFont="1" applyBorder="1" applyAlignment="1">
      <alignment horizontal="left" vertical="top" wrapText="1"/>
    </xf>
    <xf numFmtId="0" fontId="6" fillId="0" borderId="81" xfId="0" applyFont="1" applyBorder="1" applyAlignment="1">
      <alignment horizontal="left" vertical="top" wrapText="1"/>
    </xf>
    <xf numFmtId="0" fontId="6" fillId="0" borderId="79" xfId="0" applyFont="1" applyBorder="1" applyAlignment="1">
      <alignment horizontal="left" vertical="top" wrapText="1"/>
    </xf>
    <xf numFmtId="0" fontId="11" fillId="0" borderId="0" xfId="0" applyFont="1" applyAlignment="1">
      <alignment horizontal="center"/>
    </xf>
    <xf numFmtId="49" fontId="22" fillId="0" borderId="76" xfId="0" applyNumberFormat="1" applyFont="1" applyFill="1" applyBorder="1" applyAlignment="1">
      <alignment horizontal="left" vertical="top" wrapText="1"/>
    </xf>
    <xf numFmtId="0" fontId="0" fillId="0" borderId="0" xfId="0" applyFill="1"/>
    <xf numFmtId="0" fontId="23" fillId="0" borderId="80" xfId="0" applyFont="1" applyFill="1" applyBorder="1" applyAlignment="1">
      <alignment horizontal="left" vertical="top" wrapText="1"/>
    </xf>
    <xf numFmtId="0" fontId="6" fillId="0" borderId="78" xfId="0" applyFont="1" applyFill="1" applyBorder="1" applyAlignment="1">
      <alignment horizontal="center" vertical="center" wrapText="1"/>
    </xf>
    <xf numFmtId="14" fontId="6" fillId="0" borderId="78" xfId="0" applyNumberFormat="1" applyFont="1" applyFill="1" applyBorder="1" applyAlignment="1">
      <alignment horizontal="center" vertical="center" wrapText="1"/>
    </xf>
    <xf numFmtId="0" fontId="6" fillId="0" borderId="78" xfId="0" applyFont="1" applyFill="1" applyBorder="1" applyAlignment="1">
      <alignment horizontal="left" vertical="top" wrapText="1"/>
    </xf>
    <xf numFmtId="0" fontId="6" fillId="0" borderId="81" xfId="0" applyFont="1" applyFill="1" applyBorder="1" applyAlignment="1">
      <alignment horizontal="center" vertical="center" wrapText="1"/>
    </xf>
    <xf numFmtId="14" fontId="6" fillId="0" borderId="81" xfId="0" applyNumberFormat="1" applyFont="1" applyFill="1" applyBorder="1" applyAlignment="1">
      <alignment horizontal="center" vertical="center" wrapText="1"/>
    </xf>
    <xf numFmtId="0" fontId="6" fillId="0" borderId="81" xfId="0" applyFont="1" applyFill="1" applyBorder="1" applyAlignment="1">
      <alignment horizontal="left" vertical="top" wrapText="1"/>
    </xf>
    <xf numFmtId="0" fontId="6" fillId="0" borderId="79" xfId="0" applyFont="1" applyFill="1" applyBorder="1" applyAlignment="1">
      <alignment horizontal="center" vertical="center" wrapText="1"/>
    </xf>
    <xf numFmtId="14" fontId="6" fillId="0" borderId="79" xfId="0" applyNumberFormat="1" applyFont="1" applyFill="1" applyBorder="1" applyAlignment="1">
      <alignment horizontal="center" vertical="center" wrapText="1"/>
    </xf>
    <xf numFmtId="0" fontId="6" fillId="0" borderId="79" xfId="0" applyFont="1" applyFill="1" applyBorder="1" applyAlignment="1">
      <alignment horizontal="left" vertical="top" wrapText="1"/>
    </xf>
    <xf numFmtId="0" fontId="6" fillId="3" borderId="84" xfId="0" applyFont="1" applyFill="1" applyBorder="1" applyAlignment="1">
      <alignment horizontal="center" vertical="center" wrapText="1"/>
    </xf>
    <xf numFmtId="0" fontId="10" fillId="0" borderId="91" xfId="0" applyFont="1" applyBorder="1" applyAlignment="1">
      <alignment vertical="center" wrapText="1"/>
    </xf>
    <xf numFmtId="0" fontId="10" fillId="0" borderId="92" xfId="0" applyFont="1" applyBorder="1" applyAlignment="1">
      <alignment vertical="center" wrapText="1"/>
    </xf>
    <xf numFmtId="0" fontId="9" fillId="3" borderId="9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82" xfId="0" applyFont="1" applyFill="1" applyBorder="1" applyAlignment="1">
      <alignment horizontal="center" vertical="center" wrapText="1"/>
    </xf>
    <xf numFmtId="0" fontId="20" fillId="0" borderId="94" xfId="0" applyFont="1" applyBorder="1" applyAlignment="1">
      <alignment horizontal="left" vertical="top" wrapText="1"/>
    </xf>
    <xf numFmtId="0" fontId="20" fillId="0" borderId="95" xfId="0" applyFont="1" applyBorder="1" applyAlignment="1">
      <alignment horizontal="left" vertical="top" wrapText="1"/>
    </xf>
    <xf numFmtId="0" fontId="6" fillId="0" borderId="96" xfId="0" applyFont="1" applyBorder="1" applyAlignment="1">
      <alignment horizontal="left" vertical="top" wrapText="1"/>
    </xf>
    <xf numFmtId="0" fontId="20" fillId="0" borderId="96" xfId="0" applyFont="1" applyBorder="1" applyAlignment="1">
      <alignment horizontal="left" vertical="top" wrapText="1"/>
    </xf>
    <xf numFmtId="0" fontId="19" fillId="0" borderId="88" xfId="0" applyFont="1" applyBorder="1" applyAlignment="1">
      <alignment horizontal="left" vertical="top" wrapText="1"/>
    </xf>
    <xf numFmtId="0" fontId="17" fillId="0" borderId="97" xfId="0" applyFont="1" applyBorder="1" applyAlignment="1">
      <alignment horizontal="left" vertical="top" wrapText="1"/>
    </xf>
    <xf numFmtId="0" fontId="17" fillId="0" borderId="90" xfId="0" applyFont="1" applyBorder="1" applyAlignment="1">
      <alignment horizontal="left" vertical="top" wrapText="1"/>
    </xf>
    <xf numFmtId="0" fontId="18" fillId="0" borderId="60" xfId="0" applyFont="1" applyBorder="1" applyAlignment="1">
      <alignment horizontal="left" vertical="top" wrapText="1"/>
    </xf>
    <xf numFmtId="0" fontId="18" fillId="0" borderId="98" xfId="0" applyFont="1" applyBorder="1" applyAlignment="1">
      <alignment horizontal="left" vertical="top" wrapText="1"/>
    </xf>
    <xf numFmtId="0" fontId="6" fillId="0" borderId="76" xfId="0" applyFont="1" applyBorder="1" applyAlignment="1">
      <alignment horizontal="center" vertical="center" wrapText="1"/>
    </xf>
    <xf numFmtId="0" fontId="20" fillId="0" borderId="86" xfId="0" applyFont="1" applyBorder="1" applyAlignment="1">
      <alignment horizontal="left" vertical="top" wrapText="1"/>
    </xf>
    <xf numFmtId="0" fontId="20" fillId="0" borderId="87" xfId="0" applyFont="1" applyBorder="1" applyAlignment="1">
      <alignment horizontal="left" vertical="top" wrapText="1"/>
    </xf>
    <xf numFmtId="0" fontId="6" fillId="0" borderId="78" xfId="0" applyFont="1" applyBorder="1" applyAlignment="1">
      <alignment vertical="center" wrapText="1"/>
    </xf>
    <xf numFmtId="0" fontId="11" fillId="0" borderId="86"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89"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90" xfId="0" applyFont="1" applyBorder="1" applyAlignment="1">
      <alignment horizontal="center" vertical="center" wrapText="1"/>
    </xf>
    <xf numFmtId="0" fontId="11" fillId="2" borderId="76"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1" fillId="2" borderId="99" xfId="0" applyFont="1" applyFill="1" applyBorder="1" applyAlignment="1">
      <alignment horizontal="center" vertical="center" wrapText="1"/>
    </xf>
    <xf numFmtId="0" fontId="11" fillId="2" borderId="83" xfId="0" applyFont="1" applyFill="1" applyBorder="1" applyAlignment="1">
      <alignment horizontal="center" vertical="center" wrapText="1"/>
    </xf>
  </cellXfs>
  <cellStyles count="3">
    <cellStyle name="Обычный" xfId="0" builtinId="0"/>
    <cellStyle name="Обычный 2" xfId="2"/>
    <cellStyle name="Обычный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00"/>
  <sheetViews>
    <sheetView tabSelected="1" zoomScale="80" zoomScaleNormal="80" workbookViewId="0">
      <selection activeCell="W17" sqref="W17"/>
    </sheetView>
  </sheetViews>
  <sheetFormatPr defaultRowHeight="15" x14ac:dyDescent="0.25"/>
  <cols>
    <col min="1" max="1" width="24" customWidth="1"/>
    <col min="2" max="11" width="7.5703125" customWidth="1"/>
    <col min="12" max="12" width="6.85546875" customWidth="1"/>
    <col min="13" max="13" width="8" customWidth="1"/>
    <col min="14" max="14" width="7.42578125" customWidth="1"/>
    <col min="15" max="17" width="8.140625" customWidth="1"/>
    <col min="18" max="18" width="8.7109375" customWidth="1"/>
    <col min="19" max="19" width="7.5703125" customWidth="1"/>
    <col min="23" max="23" width="9.140625" customWidth="1"/>
    <col min="24" max="24" width="27.140625" customWidth="1"/>
  </cols>
  <sheetData>
    <row r="1" spans="1:25" ht="135.75" customHeight="1" thickBot="1" x14ac:dyDescent="0.35">
      <c r="A1" s="131" t="s">
        <v>48</v>
      </c>
      <c r="B1" s="132"/>
      <c r="C1" s="132"/>
      <c r="D1" s="132"/>
      <c r="E1" s="132"/>
      <c r="F1" s="132"/>
      <c r="G1" s="132"/>
      <c r="H1" s="132"/>
      <c r="I1" s="132"/>
      <c r="J1" s="132"/>
      <c r="K1" s="132"/>
      <c r="L1" s="132"/>
      <c r="M1" s="132"/>
      <c r="N1" s="132"/>
      <c r="O1" s="132"/>
      <c r="P1" s="132"/>
      <c r="Q1" s="132"/>
      <c r="R1" s="132"/>
      <c r="S1" s="132"/>
      <c r="T1" s="9"/>
    </row>
    <row r="2" spans="1:25" ht="20.25" customHeight="1" thickTop="1" thickBot="1" x14ac:dyDescent="0.35">
      <c r="A2" s="135" t="s">
        <v>0</v>
      </c>
      <c r="B2" s="141" t="s">
        <v>33</v>
      </c>
      <c r="C2" s="141"/>
      <c r="D2" s="141"/>
      <c r="E2" s="141"/>
      <c r="F2" s="141"/>
      <c r="G2" s="141"/>
      <c r="H2" s="141"/>
      <c r="I2" s="141"/>
      <c r="J2" s="141"/>
      <c r="K2" s="141"/>
      <c r="L2" s="141"/>
      <c r="M2" s="141"/>
      <c r="N2" s="141"/>
      <c r="O2" s="141"/>
      <c r="P2" s="141"/>
      <c r="Q2" s="141"/>
      <c r="R2" s="141"/>
      <c r="S2" s="141"/>
      <c r="T2" s="10"/>
    </row>
    <row r="3" spans="1:25" ht="19.5" customHeight="1" thickTop="1" thickBot="1" x14ac:dyDescent="0.3">
      <c r="A3" s="136"/>
      <c r="B3" s="138" t="s">
        <v>47</v>
      </c>
      <c r="C3" s="139"/>
      <c r="D3" s="139"/>
      <c r="E3" s="139"/>
      <c r="F3" s="139"/>
      <c r="G3" s="139"/>
      <c r="H3" s="139"/>
      <c r="I3" s="139"/>
      <c r="J3" s="139"/>
      <c r="K3" s="139"/>
      <c r="L3" s="139"/>
      <c r="M3" s="139"/>
      <c r="N3" s="139"/>
      <c r="O3" s="139"/>
      <c r="P3" s="139"/>
      <c r="Q3" s="139"/>
      <c r="R3" s="139"/>
      <c r="S3" s="139"/>
      <c r="T3" s="140"/>
    </row>
    <row r="4" spans="1:25" ht="16.5" thickTop="1" thickBot="1" x14ac:dyDescent="0.3">
      <c r="A4" s="137"/>
      <c r="B4" s="14" t="s">
        <v>6</v>
      </c>
      <c r="C4" s="11" t="s">
        <v>7</v>
      </c>
      <c r="D4" s="12" t="s">
        <v>8</v>
      </c>
      <c r="E4" s="13" t="s">
        <v>26</v>
      </c>
      <c r="F4" s="14" t="s">
        <v>9</v>
      </c>
      <c r="G4" s="11" t="s">
        <v>10</v>
      </c>
      <c r="H4" s="12" t="s">
        <v>11</v>
      </c>
      <c r="I4" s="13" t="s">
        <v>27</v>
      </c>
      <c r="J4" s="11" t="s">
        <v>31</v>
      </c>
      <c r="K4" s="14" t="s">
        <v>12</v>
      </c>
      <c r="L4" s="11" t="s">
        <v>13</v>
      </c>
      <c r="M4" s="12" t="s">
        <v>14</v>
      </c>
      <c r="N4" s="13" t="s">
        <v>28</v>
      </c>
      <c r="O4" s="15" t="s">
        <v>39</v>
      </c>
      <c r="P4" s="14" t="s">
        <v>15</v>
      </c>
      <c r="Q4" s="11" t="s">
        <v>16</v>
      </c>
      <c r="R4" s="12" t="s">
        <v>17</v>
      </c>
      <c r="S4" s="12" t="s">
        <v>29</v>
      </c>
      <c r="T4" s="16" t="s">
        <v>30</v>
      </c>
    </row>
    <row r="5" spans="1:25" ht="18" thickTop="1" thickBot="1" x14ac:dyDescent="0.3">
      <c r="A5" s="18" t="s">
        <v>2</v>
      </c>
      <c r="B5" s="127">
        <f t="shared" ref="B5:C5" si="0">B8+B9+B17</f>
        <v>0</v>
      </c>
      <c r="C5" s="115">
        <f t="shared" si="0"/>
        <v>0</v>
      </c>
      <c r="D5" s="111">
        <f t="shared" ref="D5" si="1">D8+D9+D17</f>
        <v>1</v>
      </c>
      <c r="E5" s="117">
        <f>B5+C5+D5</f>
        <v>1</v>
      </c>
      <c r="F5" s="127">
        <f t="shared" ref="F5:H5" si="2">F8+F9+F17</f>
        <v>1</v>
      </c>
      <c r="G5" s="115">
        <f t="shared" si="2"/>
        <v>0</v>
      </c>
      <c r="H5" s="111">
        <f t="shared" si="2"/>
        <v>2</v>
      </c>
      <c r="I5" s="117">
        <f>F5+G5+H5</f>
        <v>3</v>
      </c>
      <c r="J5" s="129">
        <f>E5+I5</f>
        <v>4</v>
      </c>
      <c r="K5" s="127">
        <f t="shared" ref="K5:M5" si="3">K8+K9+K17</f>
        <v>2</v>
      </c>
      <c r="L5" s="115">
        <f t="shared" si="3"/>
        <v>0</v>
      </c>
      <c r="M5" s="111">
        <f t="shared" si="3"/>
        <v>1</v>
      </c>
      <c r="N5" s="117">
        <f>K5+L5+M5</f>
        <v>3</v>
      </c>
      <c r="O5" s="113">
        <f xml:space="preserve"> E5+I5+N5</f>
        <v>7</v>
      </c>
      <c r="P5" s="142">
        <f t="shared" ref="P5" si="4">P8+P9+P17</f>
        <v>1</v>
      </c>
      <c r="Q5" s="111">
        <f t="shared" ref="Q5" si="5">Q8+Q9+Q17</f>
        <v>1</v>
      </c>
      <c r="R5" s="133">
        <f t="shared" ref="R5" si="6">R8+R9+R17</f>
        <v>0</v>
      </c>
      <c r="S5" s="113">
        <f>P5+Q5+R5</f>
        <v>2</v>
      </c>
      <c r="T5" s="119">
        <f>E5+I5+N5+S5</f>
        <v>9</v>
      </c>
    </row>
    <row r="6" spans="1:25" ht="18" thickTop="1" thickBot="1" x14ac:dyDescent="0.3">
      <c r="A6" s="18" t="s">
        <v>1</v>
      </c>
      <c r="B6" s="128"/>
      <c r="C6" s="116"/>
      <c r="D6" s="112"/>
      <c r="E6" s="118"/>
      <c r="F6" s="128"/>
      <c r="G6" s="116"/>
      <c r="H6" s="112"/>
      <c r="I6" s="118"/>
      <c r="J6" s="130"/>
      <c r="K6" s="128"/>
      <c r="L6" s="116"/>
      <c r="M6" s="112"/>
      <c r="N6" s="118"/>
      <c r="O6" s="114"/>
      <c r="P6" s="143"/>
      <c r="Q6" s="112"/>
      <c r="R6" s="134"/>
      <c r="S6" s="114"/>
      <c r="T6" s="120"/>
    </row>
    <row r="7" spans="1:25" ht="37.5" customHeight="1" thickTop="1" thickBot="1" x14ac:dyDescent="0.4">
      <c r="A7" s="121" t="s">
        <v>35</v>
      </c>
      <c r="B7" s="122"/>
      <c r="C7" s="122"/>
      <c r="D7" s="122"/>
      <c r="E7" s="122"/>
      <c r="F7" s="122"/>
      <c r="G7" s="122"/>
      <c r="H7" s="122"/>
      <c r="I7" s="122"/>
      <c r="J7" s="122"/>
      <c r="K7" s="122"/>
      <c r="L7" s="122"/>
      <c r="M7" s="122"/>
      <c r="N7" s="122"/>
      <c r="O7" s="122"/>
      <c r="P7" s="122"/>
      <c r="Q7" s="122"/>
      <c r="R7" s="122"/>
      <c r="S7" s="123"/>
      <c r="T7" s="38"/>
      <c r="U7" s="5"/>
      <c r="V7" s="5"/>
      <c r="W7" s="5"/>
      <c r="X7" s="5"/>
      <c r="Y7" s="5"/>
    </row>
    <row r="8" spans="1:25" s="8" customFormat="1" ht="37.5" customHeight="1" thickTop="1" x14ac:dyDescent="0.25">
      <c r="A8" s="45" t="s">
        <v>21</v>
      </c>
      <c r="B8" s="61">
        <v>0</v>
      </c>
      <c r="C8" s="62">
        <v>0</v>
      </c>
      <c r="D8" s="63">
        <v>0</v>
      </c>
      <c r="E8" s="64">
        <f t="shared" ref="E8:E9" si="7">D8+C8+B8</f>
        <v>0</v>
      </c>
      <c r="F8" s="65">
        <v>0</v>
      </c>
      <c r="G8" s="66">
        <v>0</v>
      </c>
      <c r="H8" s="67">
        <v>0</v>
      </c>
      <c r="I8" s="68">
        <f t="shared" ref="I8" si="8">H8+G8+F8</f>
        <v>0</v>
      </c>
      <c r="J8" s="68">
        <f>E8+I8</f>
        <v>0</v>
      </c>
      <c r="K8" s="69">
        <v>0</v>
      </c>
      <c r="L8" s="56">
        <v>0</v>
      </c>
      <c r="M8" s="70">
        <v>0</v>
      </c>
      <c r="N8" s="68">
        <f t="shared" ref="N8:N9" si="9">M8+L8+K8</f>
        <v>0</v>
      </c>
      <c r="O8" s="68">
        <f xml:space="preserve"> E8+I8+N8</f>
        <v>0</v>
      </c>
      <c r="P8" s="65">
        <v>1</v>
      </c>
      <c r="Q8" s="67">
        <v>1</v>
      </c>
      <c r="R8" s="89">
        <v>0</v>
      </c>
      <c r="S8" s="58">
        <f t="shared" ref="S8:S9" si="10">R8+Q8+P8</f>
        <v>2</v>
      </c>
      <c r="T8" s="46">
        <f t="shared" ref="T8" si="11">E8+I8+N8+S8</f>
        <v>2</v>
      </c>
      <c r="U8" s="5"/>
      <c r="V8" s="5"/>
      <c r="W8" s="5"/>
      <c r="X8" s="5"/>
      <c r="Y8" s="5"/>
    </row>
    <row r="9" spans="1:25" s="8" customFormat="1" ht="37.5" customHeight="1" thickBot="1" x14ac:dyDescent="0.3">
      <c r="A9" s="71" t="s">
        <v>19</v>
      </c>
      <c r="B9" s="72">
        <v>0</v>
      </c>
      <c r="C9" s="73">
        <v>0</v>
      </c>
      <c r="D9" s="74">
        <v>0</v>
      </c>
      <c r="E9" s="75">
        <f t="shared" si="7"/>
        <v>0</v>
      </c>
      <c r="F9" s="76">
        <v>0</v>
      </c>
      <c r="G9" s="77">
        <v>0</v>
      </c>
      <c r="H9" s="78">
        <v>0</v>
      </c>
      <c r="I9" s="79">
        <f>H9+G9+F9</f>
        <v>0</v>
      </c>
      <c r="J9" s="79">
        <f>E9+I9</f>
        <v>0</v>
      </c>
      <c r="K9" s="80">
        <v>0</v>
      </c>
      <c r="L9" s="81">
        <v>0</v>
      </c>
      <c r="M9" s="80">
        <v>0</v>
      </c>
      <c r="N9" s="82">
        <f t="shared" si="9"/>
        <v>0</v>
      </c>
      <c r="O9" s="82">
        <f xml:space="preserve"> E9+I9+N9</f>
        <v>0</v>
      </c>
      <c r="P9" s="90">
        <v>0</v>
      </c>
      <c r="Q9" s="81">
        <v>0</v>
      </c>
      <c r="R9" s="91">
        <v>0</v>
      </c>
      <c r="S9" s="82">
        <f t="shared" si="10"/>
        <v>0</v>
      </c>
      <c r="T9" s="47">
        <f>E9+I9+N9+S9</f>
        <v>0</v>
      </c>
      <c r="U9" s="5"/>
      <c r="V9" s="5"/>
      <c r="W9" s="5"/>
      <c r="X9" s="5"/>
      <c r="Y9" s="5"/>
    </row>
    <row r="10" spans="1:25" s="8" customFormat="1" ht="37.5" customHeight="1" thickBot="1" x14ac:dyDescent="0.4">
      <c r="A10" s="124" t="s">
        <v>36</v>
      </c>
      <c r="B10" s="125"/>
      <c r="C10" s="125"/>
      <c r="D10" s="125"/>
      <c r="E10" s="125"/>
      <c r="F10" s="125"/>
      <c r="G10" s="125"/>
      <c r="H10" s="125"/>
      <c r="I10" s="125"/>
      <c r="J10" s="125"/>
      <c r="K10" s="125"/>
      <c r="L10" s="125"/>
      <c r="M10" s="125"/>
      <c r="N10" s="125"/>
      <c r="O10" s="125"/>
      <c r="P10" s="125"/>
      <c r="Q10" s="125"/>
      <c r="R10" s="125"/>
      <c r="S10" s="126"/>
      <c r="T10" s="48"/>
      <c r="U10" s="5"/>
      <c r="V10" s="5"/>
      <c r="W10" s="5"/>
      <c r="X10" s="5"/>
      <c r="Y10" s="5"/>
    </row>
    <row r="11" spans="1:25" s="8" customFormat="1" ht="37.5" customHeight="1" thickTop="1" thickBot="1" x14ac:dyDescent="0.3">
      <c r="A11" s="45" t="s">
        <v>20</v>
      </c>
      <c r="B11" s="51">
        <v>0</v>
      </c>
      <c r="C11" s="52">
        <v>0</v>
      </c>
      <c r="D11" s="53">
        <v>0</v>
      </c>
      <c r="E11" s="54">
        <f>D11+C11+B11</f>
        <v>0</v>
      </c>
      <c r="F11" s="55">
        <v>0</v>
      </c>
      <c r="G11" s="56">
        <v>0</v>
      </c>
      <c r="H11" s="57">
        <v>0</v>
      </c>
      <c r="I11" s="58">
        <f>H11+G11+F11</f>
        <v>0</v>
      </c>
      <c r="J11" s="58">
        <f>E11+I11</f>
        <v>0</v>
      </c>
      <c r="K11" s="59">
        <v>0</v>
      </c>
      <c r="L11" s="60">
        <v>0</v>
      </c>
      <c r="M11" s="59">
        <v>0</v>
      </c>
      <c r="N11" s="26">
        <f t="shared" ref="N11:N16" si="12">M11+L11+K11</f>
        <v>0</v>
      </c>
      <c r="O11" s="58">
        <f t="shared" ref="O11:O16" si="13" xml:space="preserve"> E11+I11+N11</f>
        <v>0</v>
      </c>
      <c r="P11" s="55">
        <v>0</v>
      </c>
      <c r="Q11" s="56">
        <v>0</v>
      </c>
      <c r="R11" s="85">
        <v>0</v>
      </c>
      <c r="S11" s="26">
        <f t="shared" ref="S11:S16" si="14">R11+Q11+P11</f>
        <v>0</v>
      </c>
      <c r="T11" s="46">
        <f>E11+I11+N11+S11</f>
        <v>0</v>
      </c>
      <c r="U11" s="5"/>
      <c r="V11" s="5"/>
      <c r="W11" s="5"/>
      <c r="X11" s="5"/>
      <c r="Y11" s="5"/>
    </row>
    <row r="12" spans="1:25" s="8" customFormat="1" ht="37.5" customHeight="1" thickTop="1" thickBot="1" x14ac:dyDescent="0.3">
      <c r="A12" s="40" t="s">
        <v>3</v>
      </c>
      <c r="B12" s="24">
        <v>0</v>
      </c>
      <c r="C12" s="20">
        <v>0</v>
      </c>
      <c r="D12" s="25">
        <v>0</v>
      </c>
      <c r="E12" s="54">
        <f t="shared" ref="E12:E13" si="15">D12+C12+B12</f>
        <v>0</v>
      </c>
      <c r="F12" s="24">
        <v>0</v>
      </c>
      <c r="G12" s="20">
        <v>0</v>
      </c>
      <c r="H12" s="25">
        <v>0</v>
      </c>
      <c r="I12" s="58">
        <f t="shared" ref="I12:I16" si="16">H12+G12+F12</f>
        <v>0</v>
      </c>
      <c r="J12" s="58">
        <v>0</v>
      </c>
      <c r="K12" s="19">
        <v>0</v>
      </c>
      <c r="L12" s="20">
        <v>0</v>
      </c>
      <c r="M12" s="19">
        <v>0</v>
      </c>
      <c r="N12" s="26">
        <f t="shared" si="12"/>
        <v>0</v>
      </c>
      <c r="O12" s="58">
        <f t="shared" si="13"/>
        <v>0</v>
      </c>
      <c r="P12" s="24">
        <v>0</v>
      </c>
      <c r="Q12" s="19">
        <v>0</v>
      </c>
      <c r="R12" s="86">
        <v>0</v>
      </c>
      <c r="S12" s="26">
        <f t="shared" si="14"/>
        <v>0</v>
      </c>
      <c r="T12" s="46">
        <f t="shared" ref="T12:T17" si="17">E12+I12+N12+S12</f>
        <v>0</v>
      </c>
      <c r="U12" s="5"/>
      <c r="V12" s="5"/>
      <c r="W12" s="5"/>
      <c r="X12" s="5"/>
      <c r="Y12" s="5"/>
    </row>
    <row r="13" spans="1:25" s="8" customFormat="1" ht="37.5" customHeight="1" thickTop="1" thickBot="1" x14ac:dyDescent="0.3">
      <c r="A13" s="40" t="s">
        <v>4</v>
      </c>
      <c r="B13" s="21">
        <v>0</v>
      </c>
      <c r="C13" s="22">
        <v>0</v>
      </c>
      <c r="D13" s="23">
        <v>1</v>
      </c>
      <c r="E13" s="54">
        <f t="shared" si="15"/>
        <v>1</v>
      </c>
      <c r="F13" s="24">
        <v>0</v>
      </c>
      <c r="G13" s="20">
        <v>0</v>
      </c>
      <c r="H13" s="25">
        <v>0</v>
      </c>
      <c r="I13" s="95">
        <f t="shared" si="16"/>
        <v>0</v>
      </c>
      <c r="J13" s="95">
        <f t="shared" ref="J13:J16" si="18">E13+I13</f>
        <v>1</v>
      </c>
      <c r="K13" s="197">
        <v>2</v>
      </c>
      <c r="L13" s="22">
        <v>0</v>
      </c>
      <c r="M13" s="19">
        <v>0</v>
      </c>
      <c r="N13" s="26">
        <f t="shared" si="12"/>
        <v>2</v>
      </c>
      <c r="O13" s="58">
        <f t="shared" si="13"/>
        <v>3</v>
      </c>
      <c r="P13" s="24">
        <v>0</v>
      </c>
      <c r="Q13" s="19">
        <v>0</v>
      </c>
      <c r="R13" s="86">
        <v>0</v>
      </c>
      <c r="S13" s="27">
        <f t="shared" si="14"/>
        <v>0</v>
      </c>
      <c r="T13" s="46">
        <f t="shared" si="17"/>
        <v>3</v>
      </c>
      <c r="U13" s="5"/>
      <c r="V13" s="5"/>
      <c r="W13" s="5"/>
      <c r="X13" s="5"/>
      <c r="Y13" s="5"/>
    </row>
    <row r="14" spans="1:25" s="99" customFormat="1" ht="51" customHeight="1" thickTop="1" thickBot="1" x14ac:dyDescent="0.3">
      <c r="A14" s="41" t="s">
        <v>66</v>
      </c>
      <c r="B14" s="49">
        <v>0</v>
      </c>
      <c r="C14" s="29">
        <v>0</v>
      </c>
      <c r="D14" s="42">
        <v>0</v>
      </c>
      <c r="E14" s="54">
        <v>0</v>
      </c>
      <c r="F14" s="44">
        <v>0</v>
      </c>
      <c r="G14" s="50">
        <v>0</v>
      </c>
      <c r="H14" s="196">
        <v>2</v>
      </c>
      <c r="I14" s="192">
        <f t="shared" si="16"/>
        <v>2</v>
      </c>
      <c r="J14" s="192">
        <f t="shared" si="18"/>
        <v>2</v>
      </c>
      <c r="K14" s="28">
        <v>0</v>
      </c>
      <c r="L14" s="29">
        <v>0</v>
      </c>
      <c r="M14" s="106">
        <v>0</v>
      </c>
      <c r="N14" s="27">
        <f t="shared" si="12"/>
        <v>0</v>
      </c>
      <c r="O14" s="58">
        <f t="shared" si="13"/>
        <v>2</v>
      </c>
      <c r="P14" s="44">
        <v>0</v>
      </c>
      <c r="Q14" s="20">
        <v>0</v>
      </c>
      <c r="R14" s="106">
        <v>0</v>
      </c>
      <c r="S14" s="198">
        <f t="shared" si="14"/>
        <v>0</v>
      </c>
      <c r="T14" s="46">
        <f t="shared" si="17"/>
        <v>2</v>
      </c>
      <c r="U14" s="5"/>
      <c r="V14" s="5"/>
      <c r="W14" s="5"/>
      <c r="X14" s="5"/>
      <c r="Y14" s="5"/>
    </row>
    <row r="15" spans="1:25" s="99" customFormat="1" ht="37.5" customHeight="1" thickTop="1" thickBot="1" x14ac:dyDescent="0.3">
      <c r="A15" s="41" t="s">
        <v>67</v>
      </c>
      <c r="B15" s="49">
        <v>0</v>
      </c>
      <c r="C15" s="29">
        <v>0</v>
      </c>
      <c r="D15" s="42">
        <v>0</v>
      </c>
      <c r="E15" s="54">
        <v>0</v>
      </c>
      <c r="F15" s="195">
        <v>1</v>
      </c>
      <c r="G15" s="50">
        <v>0</v>
      </c>
      <c r="H15" s="84">
        <v>0</v>
      </c>
      <c r="I15" s="193">
        <f t="shared" si="16"/>
        <v>1</v>
      </c>
      <c r="J15" s="194">
        <f t="shared" si="18"/>
        <v>1</v>
      </c>
      <c r="K15" s="28">
        <v>0</v>
      </c>
      <c r="L15" s="29">
        <v>0</v>
      </c>
      <c r="M15" s="106">
        <v>1</v>
      </c>
      <c r="N15" s="27">
        <f t="shared" si="12"/>
        <v>1</v>
      </c>
      <c r="O15" s="58">
        <f t="shared" si="13"/>
        <v>2</v>
      </c>
      <c r="P15" s="44">
        <v>0</v>
      </c>
      <c r="Q15" s="20">
        <v>0</v>
      </c>
      <c r="R15" s="25">
        <v>0</v>
      </c>
      <c r="S15" s="199">
        <f t="shared" si="14"/>
        <v>0</v>
      </c>
      <c r="T15" s="46">
        <f t="shared" si="17"/>
        <v>2</v>
      </c>
      <c r="U15" s="5"/>
      <c r="V15" s="5"/>
      <c r="W15" s="5"/>
      <c r="X15" s="5"/>
      <c r="Y15" s="5"/>
    </row>
    <row r="16" spans="1:25" s="8" customFormat="1" ht="37.5" customHeight="1" thickTop="1" thickBot="1" x14ac:dyDescent="0.3">
      <c r="A16" s="41" t="s">
        <v>5</v>
      </c>
      <c r="B16" s="49">
        <v>0</v>
      </c>
      <c r="C16" s="29">
        <v>0</v>
      </c>
      <c r="D16" s="42">
        <v>0</v>
      </c>
      <c r="E16" s="54">
        <f>D16+C16+B16</f>
        <v>0</v>
      </c>
      <c r="F16" s="44">
        <v>0</v>
      </c>
      <c r="G16" s="50">
        <v>0</v>
      </c>
      <c r="H16" s="84">
        <v>0</v>
      </c>
      <c r="I16" s="95">
        <f t="shared" si="16"/>
        <v>0</v>
      </c>
      <c r="J16" s="95">
        <f t="shared" si="18"/>
        <v>0</v>
      </c>
      <c r="K16" s="28">
        <v>0</v>
      </c>
      <c r="L16" s="29">
        <v>0</v>
      </c>
      <c r="M16" s="28">
        <v>0</v>
      </c>
      <c r="N16" s="27">
        <f t="shared" si="12"/>
        <v>0</v>
      </c>
      <c r="O16" s="58">
        <f t="shared" si="13"/>
        <v>0</v>
      </c>
      <c r="P16" s="44">
        <v>0</v>
      </c>
      <c r="Q16" s="87">
        <v>0</v>
      </c>
      <c r="R16" s="88">
        <v>0</v>
      </c>
      <c r="S16" s="58">
        <f t="shared" si="14"/>
        <v>0</v>
      </c>
      <c r="T16" s="46">
        <f t="shared" si="17"/>
        <v>0</v>
      </c>
      <c r="U16" s="5"/>
      <c r="V16" s="5"/>
      <c r="W16" s="5"/>
      <c r="X16" s="5"/>
      <c r="Y16" s="5"/>
    </row>
    <row r="17" spans="1:122" s="8" customFormat="1" ht="37.5" customHeight="1" thickTop="1" thickBot="1" x14ac:dyDescent="0.3">
      <c r="A17" s="39" t="s">
        <v>32</v>
      </c>
      <c r="B17" s="92">
        <f>SUM(B11:B16)</f>
        <v>0</v>
      </c>
      <c r="C17" s="43">
        <f>SUM(C11:C16)</f>
        <v>0</v>
      </c>
      <c r="D17" s="35">
        <f>SUM(D11:D16)</f>
        <v>1</v>
      </c>
      <c r="E17" s="33">
        <f t="shared" ref="E17:S17" si="19">SUM(E11:E16)</f>
        <v>1</v>
      </c>
      <c r="F17" s="30">
        <f t="shared" si="19"/>
        <v>1</v>
      </c>
      <c r="G17" s="31">
        <f t="shared" si="19"/>
        <v>0</v>
      </c>
      <c r="H17" s="32">
        <f t="shared" si="19"/>
        <v>2</v>
      </c>
      <c r="I17" s="96">
        <f>H17+G17+F17</f>
        <v>3</v>
      </c>
      <c r="J17" s="97">
        <f>E17+I17</f>
        <v>4</v>
      </c>
      <c r="K17" s="36">
        <f t="shared" si="19"/>
        <v>2</v>
      </c>
      <c r="L17" s="34">
        <f t="shared" si="19"/>
        <v>0</v>
      </c>
      <c r="M17" s="37">
        <f t="shared" si="19"/>
        <v>1</v>
      </c>
      <c r="N17" s="33">
        <f t="shared" si="19"/>
        <v>3</v>
      </c>
      <c r="O17" s="33">
        <f t="shared" ref="O17" si="20" xml:space="preserve"> E17+I17+N17</f>
        <v>7</v>
      </c>
      <c r="P17" s="30">
        <v>0</v>
      </c>
      <c r="Q17" s="32">
        <f t="shared" si="19"/>
        <v>0</v>
      </c>
      <c r="R17" s="83">
        <f t="shared" si="19"/>
        <v>0</v>
      </c>
      <c r="S17" s="33">
        <f t="shared" si="19"/>
        <v>0</v>
      </c>
      <c r="T17" s="46">
        <f t="shared" si="17"/>
        <v>7</v>
      </c>
      <c r="U17" s="5"/>
      <c r="V17" s="5"/>
      <c r="W17" s="5"/>
      <c r="X17" s="5"/>
      <c r="Y17" s="5"/>
    </row>
    <row r="18" spans="1:122" s="8" customFormat="1" ht="15.75" thickTop="1" x14ac:dyDescent="0.25">
      <c r="A18" s="17"/>
      <c r="B18" s="17"/>
      <c r="C18" s="17"/>
      <c r="D18" s="17"/>
      <c r="E18" s="17"/>
      <c r="F18" s="17"/>
      <c r="G18" s="17"/>
      <c r="H18" s="17"/>
      <c r="I18" s="17"/>
      <c r="J18" s="17"/>
      <c r="K18" s="17"/>
      <c r="L18" s="17"/>
      <c r="M18" s="17"/>
      <c r="N18" s="17"/>
      <c r="O18" s="17"/>
      <c r="P18" s="17"/>
      <c r="Q18" s="17"/>
      <c r="R18" s="17"/>
      <c r="S18" s="17"/>
      <c r="T18" s="17"/>
      <c r="U18" s="5"/>
      <c r="V18" s="5"/>
      <c r="W18" s="5"/>
      <c r="X18" s="5"/>
      <c r="Y18" s="5"/>
    </row>
    <row r="19" spans="1:122" s="1" customFormat="1" ht="15.75" customHeight="1" thickBot="1" x14ac:dyDescent="0.25">
      <c r="A19" s="2"/>
      <c r="B19" s="2"/>
      <c r="C19" s="3"/>
      <c r="D19" s="2"/>
      <c r="E19" s="2"/>
      <c r="F19" s="2"/>
      <c r="G19" s="2"/>
      <c r="H19" s="2"/>
      <c r="I19" s="2"/>
      <c r="J19" s="2"/>
      <c r="K19" s="2"/>
      <c r="L19" s="2"/>
      <c r="M19" s="2"/>
      <c r="N19" s="2"/>
      <c r="O19" s="2"/>
      <c r="P19" s="2"/>
      <c r="Q19" s="2"/>
      <c r="R19" s="2"/>
      <c r="S19" s="2"/>
      <c r="U19" s="5"/>
      <c r="V19" s="5"/>
      <c r="W19" s="5"/>
      <c r="X19" s="5"/>
      <c r="Y19" s="5"/>
    </row>
    <row r="20" spans="1:122" ht="19.5" customHeight="1" x14ac:dyDescent="0.25">
      <c r="A20" s="189" t="s">
        <v>0</v>
      </c>
      <c r="B20" s="185" t="s">
        <v>22</v>
      </c>
      <c r="C20" s="185"/>
      <c r="D20" s="185"/>
      <c r="E20" s="185"/>
      <c r="F20" s="185"/>
      <c r="G20" s="185"/>
      <c r="H20" s="185"/>
      <c r="I20" s="185"/>
      <c r="J20" s="185"/>
      <c r="K20" s="185"/>
      <c r="L20" s="185"/>
      <c r="M20" s="185"/>
      <c r="N20" s="185"/>
      <c r="O20" s="185"/>
      <c r="P20" s="185"/>
      <c r="Q20" s="185"/>
      <c r="R20" s="185"/>
      <c r="S20" s="185"/>
      <c r="T20" s="186"/>
      <c r="U20" s="5"/>
      <c r="V20" s="5"/>
      <c r="W20" s="5"/>
      <c r="X20" s="5"/>
      <c r="Y20" s="5"/>
    </row>
    <row r="21" spans="1:122" ht="18.75" customHeight="1" x14ac:dyDescent="0.25">
      <c r="A21" s="190"/>
      <c r="B21" s="187" t="s">
        <v>38</v>
      </c>
      <c r="C21" s="187"/>
      <c r="D21" s="187"/>
      <c r="E21" s="187"/>
      <c r="F21" s="187"/>
      <c r="G21" s="187"/>
      <c r="H21" s="187"/>
      <c r="I21" s="187"/>
      <c r="J21" s="187"/>
      <c r="K21" s="187"/>
      <c r="L21" s="187"/>
      <c r="M21" s="187"/>
      <c r="N21" s="187"/>
      <c r="O21" s="187"/>
      <c r="P21" s="187"/>
      <c r="Q21" s="187"/>
      <c r="R21" s="187"/>
      <c r="S21" s="187"/>
      <c r="T21" s="188"/>
      <c r="U21" s="5"/>
      <c r="V21" s="5"/>
      <c r="W21" s="5"/>
      <c r="X21" s="5"/>
      <c r="Y21" s="5"/>
    </row>
    <row r="22" spans="1:122" ht="3.75" hidden="1" customHeight="1" x14ac:dyDescent="0.25">
      <c r="A22" s="191"/>
      <c r="B22" s="167"/>
      <c r="C22" s="167"/>
      <c r="D22" s="167"/>
      <c r="E22" s="167"/>
      <c r="F22" s="167"/>
      <c r="G22" s="167"/>
      <c r="H22" s="167"/>
      <c r="I22" s="167"/>
      <c r="J22" s="167"/>
      <c r="K22" s="167"/>
      <c r="L22" s="167"/>
      <c r="M22" s="167"/>
      <c r="N22" s="167"/>
      <c r="O22" s="167"/>
      <c r="P22" s="167"/>
      <c r="Q22" s="167"/>
      <c r="R22" s="167"/>
      <c r="S22" s="167"/>
      <c r="T22" s="168"/>
      <c r="U22" s="5"/>
      <c r="V22" s="5"/>
      <c r="W22" s="5"/>
      <c r="X22" s="5"/>
      <c r="Y22" s="5"/>
    </row>
    <row r="23" spans="1:122" ht="17.25" customHeight="1" thickBot="1" x14ac:dyDescent="0.3">
      <c r="A23" s="166" t="s">
        <v>1</v>
      </c>
      <c r="B23" s="169"/>
      <c r="C23" s="170"/>
      <c r="D23" s="170"/>
      <c r="E23" s="170"/>
      <c r="F23" s="170"/>
      <c r="G23" s="170"/>
      <c r="H23" s="170"/>
      <c r="I23" s="170"/>
      <c r="J23" s="170"/>
      <c r="K23" s="170"/>
      <c r="L23" s="170"/>
      <c r="M23" s="170"/>
      <c r="N23" s="170"/>
      <c r="O23" s="170"/>
      <c r="P23" s="170"/>
      <c r="Q23" s="170"/>
      <c r="R23" s="170"/>
      <c r="S23" s="170"/>
      <c r="T23" s="171"/>
      <c r="U23" s="5"/>
      <c r="V23" s="5"/>
      <c r="W23" s="5"/>
      <c r="X23" s="5"/>
      <c r="Y23" s="5"/>
    </row>
    <row r="24" spans="1:122" s="99" customFormat="1" ht="39.75" customHeight="1" thickBot="1" x14ac:dyDescent="0.3">
      <c r="A24" s="184" t="s">
        <v>20</v>
      </c>
      <c r="B24" s="172"/>
      <c r="C24" s="182"/>
      <c r="D24" s="182"/>
      <c r="E24" s="182"/>
      <c r="F24" s="182"/>
      <c r="G24" s="182"/>
      <c r="H24" s="182"/>
      <c r="I24" s="182"/>
      <c r="J24" s="182"/>
      <c r="K24" s="182"/>
      <c r="L24" s="182"/>
      <c r="M24" s="182"/>
      <c r="N24" s="182"/>
      <c r="O24" s="182"/>
      <c r="P24" s="182"/>
      <c r="Q24" s="182"/>
      <c r="R24" s="182"/>
      <c r="S24" s="182"/>
      <c r="T24" s="183"/>
      <c r="U24" s="5"/>
      <c r="V24" s="5"/>
      <c r="W24" s="5"/>
      <c r="X24" s="5"/>
      <c r="Y24" s="5"/>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row>
    <row r="25" spans="1:122" s="99" customFormat="1" ht="60.75" customHeight="1" x14ac:dyDescent="0.25">
      <c r="A25" s="147" t="s">
        <v>4</v>
      </c>
      <c r="B25" s="173" t="s">
        <v>55</v>
      </c>
      <c r="C25" s="110"/>
      <c r="D25" s="110"/>
      <c r="E25" s="110"/>
      <c r="F25" s="110"/>
      <c r="G25" s="110"/>
      <c r="H25" s="110"/>
      <c r="I25" s="110"/>
      <c r="J25" s="110"/>
      <c r="K25" s="110"/>
      <c r="L25" s="110"/>
      <c r="M25" s="110"/>
      <c r="N25" s="110"/>
      <c r="O25" s="110"/>
      <c r="P25" s="110"/>
      <c r="Q25" s="110"/>
      <c r="R25" s="110"/>
      <c r="S25" s="110"/>
      <c r="T25" s="174"/>
      <c r="U25" s="5"/>
      <c r="V25" s="5"/>
      <c r="W25" s="5"/>
      <c r="X25" s="5"/>
      <c r="Y25" s="5"/>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row>
    <row r="26" spans="1:122" s="99" customFormat="1" ht="34.5" customHeight="1" x14ac:dyDescent="0.25">
      <c r="A26" s="148"/>
      <c r="B26" s="173" t="s">
        <v>73</v>
      </c>
      <c r="C26" s="110"/>
      <c r="D26" s="110"/>
      <c r="E26" s="110"/>
      <c r="F26" s="110"/>
      <c r="G26" s="110"/>
      <c r="H26" s="110"/>
      <c r="I26" s="110"/>
      <c r="J26" s="110"/>
      <c r="K26" s="110"/>
      <c r="L26" s="110"/>
      <c r="M26" s="110"/>
      <c r="N26" s="110"/>
      <c r="O26" s="110"/>
      <c r="P26" s="110"/>
      <c r="Q26" s="110"/>
      <c r="R26" s="110"/>
      <c r="S26" s="110"/>
      <c r="T26" s="174"/>
      <c r="U26" s="5"/>
      <c r="V26" s="5"/>
      <c r="W26" s="5"/>
      <c r="X26" s="5"/>
      <c r="Y26" s="5"/>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row>
    <row r="27" spans="1:122" ht="39" customHeight="1" thickBot="1" x14ac:dyDescent="0.3">
      <c r="A27" s="149"/>
      <c r="B27" s="173" t="s">
        <v>78</v>
      </c>
      <c r="C27" s="110"/>
      <c r="D27" s="110"/>
      <c r="E27" s="110"/>
      <c r="F27" s="110"/>
      <c r="G27" s="110"/>
      <c r="H27" s="110"/>
      <c r="I27" s="110"/>
      <c r="J27" s="110"/>
      <c r="K27" s="110"/>
      <c r="L27" s="110"/>
      <c r="M27" s="110"/>
      <c r="N27" s="110"/>
      <c r="O27" s="110"/>
      <c r="P27" s="110"/>
      <c r="Q27" s="110"/>
      <c r="R27" s="110"/>
      <c r="S27" s="110"/>
      <c r="T27" s="174"/>
      <c r="U27" s="5"/>
      <c r="V27" s="5"/>
      <c r="W27" s="5"/>
      <c r="X27" s="5"/>
      <c r="Y27" s="5"/>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row>
    <row r="28" spans="1:122" s="99" customFormat="1" ht="39" customHeight="1" x14ac:dyDescent="0.25">
      <c r="A28" s="147" t="s">
        <v>66</v>
      </c>
      <c r="B28" s="173" t="s">
        <v>65</v>
      </c>
      <c r="C28" s="107"/>
      <c r="D28" s="107"/>
      <c r="E28" s="107"/>
      <c r="F28" s="107"/>
      <c r="G28" s="107"/>
      <c r="H28" s="107"/>
      <c r="I28" s="107"/>
      <c r="J28" s="107"/>
      <c r="K28" s="107"/>
      <c r="L28" s="107"/>
      <c r="M28" s="107"/>
      <c r="N28" s="107"/>
      <c r="O28" s="107"/>
      <c r="P28" s="107"/>
      <c r="Q28" s="107"/>
      <c r="R28" s="107"/>
      <c r="S28" s="107"/>
      <c r="T28" s="175"/>
      <c r="U28" s="5"/>
      <c r="V28" s="5"/>
      <c r="W28" s="5"/>
      <c r="X28" s="5"/>
      <c r="Y28" s="5"/>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row>
    <row r="29" spans="1:122" s="99" customFormat="1" ht="46.5" customHeight="1" thickBot="1" x14ac:dyDescent="0.3">
      <c r="A29" s="149"/>
      <c r="B29" s="173" t="s">
        <v>65</v>
      </c>
      <c r="C29" s="107"/>
      <c r="D29" s="107"/>
      <c r="E29" s="107"/>
      <c r="F29" s="107"/>
      <c r="G29" s="107"/>
      <c r="H29" s="107"/>
      <c r="I29" s="107"/>
      <c r="J29" s="107"/>
      <c r="K29" s="107"/>
      <c r="L29" s="107"/>
      <c r="M29" s="107"/>
      <c r="N29" s="107"/>
      <c r="O29" s="107"/>
      <c r="P29" s="107"/>
      <c r="Q29" s="107"/>
      <c r="R29" s="107"/>
      <c r="S29" s="107"/>
      <c r="T29" s="175"/>
      <c r="U29" s="5"/>
      <c r="V29" s="5"/>
      <c r="W29" s="5"/>
      <c r="X29" s="5"/>
      <c r="Y29" s="5"/>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row>
    <row r="30" spans="1:122" s="99" customFormat="1" ht="46.5" customHeight="1" x14ac:dyDescent="0.25">
      <c r="A30" s="147" t="s">
        <v>67</v>
      </c>
      <c r="B30" s="173" t="s">
        <v>93</v>
      </c>
      <c r="C30" s="107"/>
      <c r="D30" s="107"/>
      <c r="E30" s="107"/>
      <c r="F30" s="107"/>
      <c r="G30" s="107"/>
      <c r="H30" s="107"/>
      <c r="I30" s="107"/>
      <c r="J30" s="107"/>
      <c r="K30" s="107"/>
      <c r="L30" s="107"/>
      <c r="M30" s="107"/>
      <c r="N30" s="107"/>
      <c r="O30" s="107"/>
      <c r="P30" s="107"/>
      <c r="Q30" s="107"/>
      <c r="R30" s="107"/>
      <c r="S30" s="107"/>
      <c r="T30" s="175"/>
      <c r="U30" s="5"/>
      <c r="V30" s="5"/>
      <c r="W30" s="5"/>
      <c r="X30" s="5"/>
      <c r="Y30" s="5"/>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row>
    <row r="31" spans="1:122" s="99" customFormat="1" ht="46.5" customHeight="1" thickBot="1" x14ac:dyDescent="0.3">
      <c r="A31" s="149"/>
      <c r="B31" s="173" t="s">
        <v>86</v>
      </c>
      <c r="C31" s="107"/>
      <c r="D31" s="107"/>
      <c r="E31" s="107"/>
      <c r="F31" s="107"/>
      <c r="G31" s="107"/>
      <c r="H31" s="107"/>
      <c r="I31" s="107"/>
      <c r="J31" s="107"/>
      <c r="K31" s="107"/>
      <c r="L31" s="107"/>
      <c r="M31" s="107"/>
      <c r="N31" s="107"/>
      <c r="O31" s="107"/>
      <c r="P31" s="107"/>
      <c r="Q31" s="107"/>
      <c r="R31" s="107"/>
      <c r="S31" s="107"/>
      <c r="T31" s="175"/>
      <c r="U31" s="5"/>
      <c r="V31" s="5"/>
      <c r="W31" s="5"/>
      <c r="X31" s="5"/>
      <c r="Y31" s="5"/>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row>
    <row r="32" spans="1:122" s="99" customFormat="1" ht="40.5" customHeight="1" x14ac:dyDescent="0.25">
      <c r="A32" s="147" t="s">
        <v>21</v>
      </c>
      <c r="B32" s="173" t="s">
        <v>87</v>
      </c>
      <c r="C32" s="107"/>
      <c r="D32" s="107"/>
      <c r="E32" s="107"/>
      <c r="F32" s="107"/>
      <c r="G32" s="107"/>
      <c r="H32" s="107"/>
      <c r="I32" s="107"/>
      <c r="J32" s="107"/>
      <c r="K32" s="107"/>
      <c r="L32" s="107"/>
      <c r="M32" s="107"/>
      <c r="N32" s="107"/>
      <c r="O32" s="107"/>
      <c r="P32" s="107"/>
      <c r="Q32" s="107"/>
      <c r="R32" s="107"/>
      <c r="S32" s="107"/>
      <c r="T32" s="175"/>
      <c r="U32" s="5"/>
      <c r="V32" s="5"/>
      <c r="W32" s="5"/>
      <c r="X32" s="5"/>
      <c r="Y32" s="5"/>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row>
    <row r="33" spans="1:122" s="99" customFormat="1" ht="40.5" customHeight="1" thickBot="1" x14ac:dyDescent="0.3">
      <c r="A33" s="149"/>
      <c r="B33" s="173" t="s">
        <v>92</v>
      </c>
      <c r="C33" s="107"/>
      <c r="D33" s="107"/>
      <c r="E33" s="107"/>
      <c r="F33" s="107"/>
      <c r="G33" s="107"/>
      <c r="H33" s="107"/>
      <c r="I33" s="107"/>
      <c r="J33" s="107"/>
      <c r="K33" s="107"/>
      <c r="L33" s="107"/>
      <c r="M33" s="107"/>
      <c r="N33" s="107"/>
      <c r="O33" s="107"/>
      <c r="P33" s="107"/>
      <c r="Q33" s="107"/>
      <c r="R33" s="107"/>
      <c r="S33" s="107"/>
      <c r="T33" s="175"/>
      <c r="U33" s="5"/>
      <c r="V33" s="5"/>
      <c r="W33" s="5"/>
      <c r="X33" s="5"/>
      <c r="Y33" s="5"/>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row>
    <row r="34" spans="1:122" s="8" customFormat="1" ht="51.75" customHeight="1" thickBot="1" x14ac:dyDescent="0.3">
      <c r="A34" s="181" t="s">
        <v>3</v>
      </c>
      <c r="B34" s="176"/>
      <c r="C34" s="109"/>
      <c r="D34" s="109"/>
      <c r="E34" s="109"/>
      <c r="F34" s="109"/>
      <c r="G34" s="109"/>
      <c r="H34" s="109"/>
      <c r="I34" s="109"/>
      <c r="J34" s="109"/>
      <c r="K34" s="109"/>
      <c r="L34" s="109"/>
      <c r="M34" s="109"/>
      <c r="N34" s="109"/>
      <c r="O34" s="109"/>
      <c r="P34" s="109"/>
      <c r="Q34" s="109"/>
      <c r="R34" s="109"/>
      <c r="S34" s="109"/>
      <c r="T34" s="177"/>
      <c r="U34" s="5"/>
      <c r="V34" s="5"/>
      <c r="W34" s="5"/>
      <c r="X34" s="5"/>
      <c r="Y34" s="5"/>
    </row>
    <row r="35" spans="1:122" s="8" customFormat="1" ht="42.75" customHeight="1" thickBot="1" x14ac:dyDescent="0.3">
      <c r="A35" s="181" t="s">
        <v>5</v>
      </c>
      <c r="B35" s="178"/>
      <c r="C35" s="179"/>
      <c r="D35" s="179"/>
      <c r="E35" s="179"/>
      <c r="F35" s="179"/>
      <c r="G35" s="179"/>
      <c r="H35" s="179"/>
      <c r="I35" s="179"/>
      <c r="J35" s="179"/>
      <c r="K35" s="179"/>
      <c r="L35" s="179"/>
      <c r="M35" s="179"/>
      <c r="N35" s="179"/>
      <c r="O35" s="179"/>
      <c r="P35" s="179"/>
      <c r="Q35" s="179"/>
      <c r="R35" s="179"/>
      <c r="S35" s="179"/>
      <c r="T35" s="180"/>
      <c r="U35" s="5"/>
      <c r="V35" s="5"/>
      <c r="W35" s="5"/>
      <c r="X35" s="5"/>
      <c r="Y35" s="5"/>
    </row>
    <row r="37" spans="1:122" x14ac:dyDescent="0.25">
      <c r="A37" s="7"/>
    </row>
    <row r="38" spans="1:122" x14ac:dyDescent="0.25">
      <c r="A38" s="7" t="s">
        <v>34</v>
      </c>
    </row>
    <row r="39" spans="1:122" x14ac:dyDescent="0.25">
      <c r="A39" t="s">
        <v>40</v>
      </c>
      <c r="C39" s="94"/>
    </row>
    <row r="42" spans="1:122" ht="15.75" thickBot="1" x14ac:dyDescent="0.3"/>
    <row r="43" spans="1:122" ht="15.75" thickBot="1" x14ac:dyDescent="0.3">
      <c r="F43" s="98"/>
    </row>
    <row r="100" spans="1:19" x14ac:dyDescent="0.25">
      <c r="A100" s="108" t="s">
        <v>18</v>
      </c>
      <c r="B100" s="108"/>
      <c r="C100" s="108"/>
      <c r="D100" s="108"/>
      <c r="E100" s="108"/>
      <c r="F100" s="108"/>
      <c r="G100" s="108"/>
      <c r="H100" s="108"/>
      <c r="I100" s="108"/>
      <c r="J100" s="108"/>
      <c r="K100" s="108"/>
      <c r="L100" s="108"/>
      <c r="M100" s="108"/>
      <c r="N100" s="108"/>
      <c r="O100" s="108"/>
      <c r="P100" s="108"/>
      <c r="Q100" s="108"/>
      <c r="R100" s="108"/>
      <c r="S100" s="108"/>
    </row>
  </sheetData>
  <mergeCells count="46">
    <mergeCell ref="B33:T33"/>
    <mergeCell ref="B32:T32"/>
    <mergeCell ref="A32:A33"/>
    <mergeCell ref="A28:A29"/>
    <mergeCell ref="B28:T28"/>
    <mergeCell ref="B30:T30"/>
    <mergeCell ref="A30:A31"/>
    <mergeCell ref="A1:S1"/>
    <mergeCell ref="N5:N6"/>
    <mergeCell ref="O5:O6"/>
    <mergeCell ref="R5:R6"/>
    <mergeCell ref="M5:M6"/>
    <mergeCell ref="B5:B6"/>
    <mergeCell ref="Q5:Q6"/>
    <mergeCell ref="E5:E6"/>
    <mergeCell ref="G5:G6"/>
    <mergeCell ref="F5:F6"/>
    <mergeCell ref="A2:A4"/>
    <mergeCell ref="B3:T3"/>
    <mergeCell ref="B2:S2"/>
    <mergeCell ref="H5:H6"/>
    <mergeCell ref="P5:P6"/>
    <mergeCell ref="B21:T21"/>
    <mergeCell ref="D5:D6"/>
    <mergeCell ref="S5:S6"/>
    <mergeCell ref="L5:L6"/>
    <mergeCell ref="I5:I6"/>
    <mergeCell ref="T5:T6"/>
    <mergeCell ref="A7:S7"/>
    <mergeCell ref="A10:S10"/>
    <mergeCell ref="C5:C6"/>
    <mergeCell ref="K5:K6"/>
    <mergeCell ref="J5:J6"/>
    <mergeCell ref="A20:A22"/>
    <mergeCell ref="B20:T20"/>
    <mergeCell ref="B31:T31"/>
    <mergeCell ref="B29:T29"/>
    <mergeCell ref="A100:S100"/>
    <mergeCell ref="B35:T35"/>
    <mergeCell ref="B23:T23"/>
    <mergeCell ref="B34:T34"/>
    <mergeCell ref="B27:T27"/>
    <mergeCell ref="B24:T24"/>
    <mergeCell ref="B25:T25"/>
    <mergeCell ref="B26:T26"/>
    <mergeCell ref="A25:A27"/>
  </mergeCell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topLeftCell="A8" zoomScale="80" zoomScaleNormal="80" workbookViewId="0">
      <selection activeCell="O42" sqref="O42"/>
    </sheetView>
  </sheetViews>
  <sheetFormatPr defaultRowHeight="15" x14ac:dyDescent="0.25"/>
  <cols>
    <col min="1" max="1" width="9.140625" style="99"/>
    <col min="2" max="2" width="5.85546875" style="8" customWidth="1"/>
    <col min="3" max="3" width="25.140625" style="8" customWidth="1"/>
    <col min="4" max="4" width="25.140625" style="99" customWidth="1"/>
    <col min="5" max="5" width="24" style="8" customWidth="1"/>
    <col min="6" max="6" width="47.28515625" style="8" customWidth="1"/>
    <col min="7" max="7" width="34.42578125" style="8" customWidth="1"/>
    <col min="8" max="8" width="100.85546875" style="8" customWidth="1"/>
  </cols>
  <sheetData>
    <row r="2" spans="2:8" ht="19.5" x14ac:dyDescent="0.35">
      <c r="B2" s="153" t="s">
        <v>49</v>
      </c>
      <c r="C2" s="153"/>
      <c r="D2" s="153"/>
      <c r="E2" s="153"/>
      <c r="F2" s="153"/>
      <c r="G2" s="153"/>
      <c r="H2" s="153"/>
    </row>
    <row r="3" spans="2:8" ht="16.5" x14ac:dyDescent="0.3">
      <c r="B3" s="6"/>
    </row>
    <row r="4" spans="2:8" ht="17.25" thickBot="1" x14ac:dyDescent="0.35">
      <c r="B4" s="6"/>
    </row>
    <row r="5" spans="2:8" ht="67.5" customHeight="1" thickBot="1" x14ac:dyDescent="0.3">
      <c r="B5" s="101" t="s">
        <v>37</v>
      </c>
      <c r="C5" s="102" t="s">
        <v>44</v>
      </c>
      <c r="D5" s="102" t="s">
        <v>45</v>
      </c>
      <c r="E5" s="102" t="s">
        <v>23</v>
      </c>
      <c r="F5" s="102" t="s">
        <v>24</v>
      </c>
      <c r="G5" s="102" t="s">
        <v>25</v>
      </c>
      <c r="H5" s="100" t="s">
        <v>42</v>
      </c>
    </row>
    <row r="6" spans="2:8" s="99" customFormat="1" ht="17.25" customHeight="1" thickBot="1" x14ac:dyDescent="0.3">
      <c r="B6" s="147">
        <v>1</v>
      </c>
      <c r="C6" s="144">
        <v>44268</v>
      </c>
      <c r="D6" s="144">
        <v>44268</v>
      </c>
      <c r="E6" s="147" t="s">
        <v>50</v>
      </c>
      <c r="F6" s="150" t="s">
        <v>51</v>
      </c>
      <c r="G6" s="150" t="s">
        <v>52</v>
      </c>
      <c r="H6" s="103" t="s">
        <v>46</v>
      </c>
    </row>
    <row r="7" spans="2:8" s="99" customFormat="1" ht="126" customHeight="1" thickBot="1" x14ac:dyDescent="0.3">
      <c r="B7" s="148"/>
      <c r="C7" s="145"/>
      <c r="D7" s="145"/>
      <c r="E7" s="148"/>
      <c r="F7" s="151"/>
      <c r="G7" s="151"/>
      <c r="H7" s="104" t="s">
        <v>54</v>
      </c>
    </row>
    <row r="8" spans="2:8" s="99" customFormat="1" ht="17.25" customHeight="1" thickBot="1" x14ac:dyDescent="0.3">
      <c r="B8" s="148"/>
      <c r="C8" s="145"/>
      <c r="D8" s="145"/>
      <c r="E8" s="148"/>
      <c r="F8" s="151"/>
      <c r="G8" s="151"/>
      <c r="H8" s="103" t="s">
        <v>43</v>
      </c>
    </row>
    <row r="9" spans="2:8" s="99" customFormat="1" ht="26.25" customHeight="1" thickBot="1" x14ac:dyDescent="0.3">
      <c r="B9" s="149"/>
      <c r="C9" s="146"/>
      <c r="D9" s="146"/>
      <c r="E9" s="149"/>
      <c r="F9" s="152"/>
      <c r="G9" s="152"/>
      <c r="H9" s="104" t="s">
        <v>53</v>
      </c>
    </row>
    <row r="10" spans="2:8" s="99" customFormat="1" ht="17.25" customHeight="1" thickBot="1" x14ac:dyDescent="0.3">
      <c r="B10" s="147">
        <v>2</v>
      </c>
      <c r="C10" s="144">
        <v>44306</v>
      </c>
      <c r="D10" s="144">
        <v>44306</v>
      </c>
      <c r="E10" s="147" t="s">
        <v>59</v>
      </c>
      <c r="F10" s="150" t="s">
        <v>58</v>
      </c>
      <c r="G10" s="150" t="s">
        <v>56</v>
      </c>
      <c r="H10" s="103" t="s">
        <v>46</v>
      </c>
    </row>
    <row r="11" spans="2:8" s="99" customFormat="1" ht="70.5" customHeight="1" thickBot="1" x14ac:dyDescent="0.3">
      <c r="B11" s="148"/>
      <c r="C11" s="145"/>
      <c r="D11" s="145"/>
      <c r="E11" s="148"/>
      <c r="F11" s="151"/>
      <c r="G11" s="151"/>
      <c r="H11" s="104" t="s">
        <v>57</v>
      </c>
    </row>
    <row r="12" spans="2:8" s="99" customFormat="1" ht="17.25" customHeight="1" thickBot="1" x14ac:dyDescent="0.3">
      <c r="B12" s="148"/>
      <c r="C12" s="145"/>
      <c r="D12" s="145"/>
      <c r="E12" s="148"/>
      <c r="F12" s="151"/>
      <c r="G12" s="151"/>
      <c r="H12" s="103" t="s">
        <v>43</v>
      </c>
    </row>
    <row r="13" spans="2:8" s="99" customFormat="1" ht="22.5" customHeight="1" thickBot="1" x14ac:dyDescent="0.3">
      <c r="B13" s="149"/>
      <c r="C13" s="146"/>
      <c r="D13" s="146"/>
      <c r="E13" s="149"/>
      <c r="F13" s="152"/>
      <c r="G13" s="152"/>
      <c r="H13" s="104"/>
    </row>
    <row r="14" spans="2:8" s="99" customFormat="1" ht="18" hidden="1" customHeight="1" thickBot="1" x14ac:dyDescent="0.3">
      <c r="B14" s="8"/>
      <c r="C14" s="105"/>
      <c r="D14" s="105"/>
      <c r="E14" s="105"/>
      <c r="F14"/>
      <c r="G14"/>
      <c r="H14"/>
    </row>
    <row r="15" spans="2:8" s="99" customFormat="1" ht="17.25" customHeight="1" thickBot="1" x14ac:dyDescent="0.3">
      <c r="B15" s="147">
        <v>3</v>
      </c>
      <c r="C15" s="144">
        <v>44373</v>
      </c>
      <c r="D15" s="144">
        <v>44373</v>
      </c>
      <c r="E15" s="147" t="s">
        <v>60</v>
      </c>
      <c r="F15" s="150" t="s">
        <v>61</v>
      </c>
      <c r="G15" s="150" t="s">
        <v>62</v>
      </c>
      <c r="H15" s="103" t="s">
        <v>46</v>
      </c>
    </row>
    <row r="16" spans="2:8" s="99" customFormat="1" ht="108.75" customHeight="1" thickBot="1" x14ac:dyDescent="0.3">
      <c r="B16" s="148"/>
      <c r="C16" s="145"/>
      <c r="D16" s="145"/>
      <c r="E16" s="148"/>
      <c r="F16" s="151"/>
      <c r="G16" s="151"/>
      <c r="H16" s="104" t="s">
        <v>63</v>
      </c>
    </row>
    <row r="17" spans="2:8" s="99" customFormat="1" ht="17.25" customHeight="1" thickBot="1" x14ac:dyDescent="0.3">
      <c r="B17" s="148"/>
      <c r="C17" s="145"/>
      <c r="D17" s="145"/>
      <c r="E17" s="148"/>
      <c r="F17" s="151"/>
      <c r="G17" s="151"/>
      <c r="H17" s="103" t="s">
        <v>43</v>
      </c>
    </row>
    <row r="18" spans="2:8" s="99" customFormat="1" ht="37.5" customHeight="1" thickBot="1" x14ac:dyDescent="0.3">
      <c r="B18" s="149"/>
      <c r="C18" s="146"/>
      <c r="D18" s="146"/>
      <c r="E18" s="149"/>
      <c r="F18" s="152"/>
      <c r="G18" s="152"/>
      <c r="H18" s="104" t="s">
        <v>64</v>
      </c>
    </row>
    <row r="19" spans="2:8" s="99" customFormat="1" ht="17.25" customHeight="1" thickBot="1" x14ac:dyDescent="0.3">
      <c r="B19" s="147">
        <v>4</v>
      </c>
      <c r="C19" s="144">
        <v>44377</v>
      </c>
      <c r="D19" s="144">
        <v>44378</v>
      </c>
      <c r="E19" s="147" t="s">
        <v>60</v>
      </c>
      <c r="F19" s="150" t="s">
        <v>61</v>
      </c>
      <c r="G19" s="150" t="s">
        <v>62</v>
      </c>
      <c r="H19" s="103" t="s">
        <v>46</v>
      </c>
    </row>
    <row r="20" spans="2:8" s="99" customFormat="1" ht="108.75" customHeight="1" thickBot="1" x14ac:dyDescent="0.3">
      <c r="B20" s="148"/>
      <c r="C20" s="145"/>
      <c r="D20" s="145"/>
      <c r="E20" s="148"/>
      <c r="F20" s="151"/>
      <c r="G20" s="151"/>
      <c r="H20" s="104" t="s">
        <v>63</v>
      </c>
    </row>
    <row r="21" spans="2:8" s="99" customFormat="1" ht="17.25" customHeight="1" thickBot="1" x14ac:dyDescent="0.3">
      <c r="B21" s="148"/>
      <c r="C21" s="145"/>
      <c r="D21" s="145"/>
      <c r="E21" s="148"/>
      <c r="F21" s="151"/>
      <c r="G21" s="151"/>
      <c r="H21" s="103" t="s">
        <v>43</v>
      </c>
    </row>
    <row r="22" spans="2:8" s="99" customFormat="1" ht="37.5" customHeight="1" thickBot="1" x14ac:dyDescent="0.3">
      <c r="B22" s="149"/>
      <c r="C22" s="146"/>
      <c r="D22" s="146"/>
      <c r="E22" s="149"/>
      <c r="F22" s="152"/>
      <c r="G22" s="152"/>
      <c r="H22" s="104" t="s">
        <v>64</v>
      </c>
    </row>
    <row r="23" spans="2:8" s="99" customFormat="1" ht="17.25" customHeight="1" thickBot="1" x14ac:dyDescent="0.3">
      <c r="B23" s="147">
        <v>5</v>
      </c>
      <c r="C23" s="144">
        <v>44378</v>
      </c>
      <c r="D23" s="144">
        <v>44378</v>
      </c>
      <c r="E23" s="147" t="s">
        <v>68</v>
      </c>
      <c r="F23" s="150" t="s">
        <v>69</v>
      </c>
      <c r="G23" s="150" t="s">
        <v>70</v>
      </c>
      <c r="H23" s="103" t="s">
        <v>46</v>
      </c>
    </row>
    <row r="24" spans="2:8" s="99" customFormat="1" ht="51.75" customHeight="1" thickBot="1" x14ac:dyDescent="0.3">
      <c r="B24" s="148"/>
      <c r="C24" s="145"/>
      <c r="D24" s="145"/>
      <c r="E24" s="148"/>
      <c r="F24" s="151"/>
      <c r="G24" s="151"/>
      <c r="H24" s="104" t="s">
        <v>71</v>
      </c>
    </row>
    <row r="25" spans="2:8" s="99" customFormat="1" ht="17.25" customHeight="1" thickBot="1" x14ac:dyDescent="0.3">
      <c r="B25" s="148"/>
      <c r="C25" s="145"/>
      <c r="D25" s="145"/>
      <c r="E25" s="148"/>
      <c r="F25" s="151"/>
      <c r="G25" s="151"/>
      <c r="H25" s="103" t="s">
        <v>43</v>
      </c>
    </row>
    <row r="26" spans="2:8" s="99" customFormat="1" ht="75" customHeight="1" thickBot="1" x14ac:dyDescent="0.3">
      <c r="B26" s="149"/>
      <c r="C26" s="146"/>
      <c r="D26" s="146"/>
      <c r="E26" s="149"/>
      <c r="F26" s="152"/>
      <c r="G26" s="152"/>
      <c r="H26" s="104" t="s">
        <v>72</v>
      </c>
    </row>
    <row r="27" spans="2:8" s="99" customFormat="1" ht="17.25" customHeight="1" thickBot="1" x14ac:dyDescent="0.3">
      <c r="B27" s="147">
        <v>6</v>
      </c>
      <c r="C27" s="144">
        <v>44398</v>
      </c>
      <c r="D27" s="144">
        <v>44398</v>
      </c>
      <c r="E27" s="147" t="s">
        <v>74</v>
      </c>
      <c r="F27" s="150" t="s">
        <v>61</v>
      </c>
      <c r="G27" s="150" t="s">
        <v>62</v>
      </c>
      <c r="H27" s="103" t="s">
        <v>46</v>
      </c>
    </row>
    <row r="28" spans="2:8" s="99" customFormat="1" ht="108.75" customHeight="1" thickBot="1" x14ac:dyDescent="0.3">
      <c r="B28" s="148"/>
      <c r="C28" s="145"/>
      <c r="D28" s="145"/>
      <c r="E28" s="148"/>
      <c r="F28" s="151"/>
      <c r="G28" s="151"/>
      <c r="H28" s="104" t="s">
        <v>63</v>
      </c>
    </row>
    <row r="29" spans="2:8" s="99" customFormat="1" ht="17.25" customHeight="1" thickBot="1" x14ac:dyDescent="0.3">
      <c r="B29" s="148"/>
      <c r="C29" s="145"/>
      <c r="D29" s="145"/>
      <c r="E29" s="148"/>
      <c r="F29" s="151"/>
      <c r="G29" s="151"/>
      <c r="H29" s="103" t="s">
        <v>43</v>
      </c>
    </row>
    <row r="30" spans="2:8" s="99" customFormat="1" ht="37.5" customHeight="1" thickBot="1" x14ac:dyDescent="0.3">
      <c r="B30" s="149"/>
      <c r="C30" s="146"/>
      <c r="D30" s="146"/>
      <c r="E30" s="149"/>
      <c r="F30" s="152"/>
      <c r="G30" s="152"/>
      <c r="H30" s="104" t="s">
        <v>64</v>
      </c>
    </row>
    <row r="31" spans="2:8" s="155" customFormat="1" ht="17.25" customHeight="1" thickBot="1" x14ac:dyDescent="0.3">
      <c r="B31" s="157">
        <v>7</v>
      </c>
      <c r="C31" s="158">
        <v>44459</v>
      </c>
      <c r="D31" s="158">
        <v>44459</v>
      </c>
      <c r="E31" s="157" t="s">
        <v>75</v>
      </c>
      <c r="F31" s="157" t="s">
        <v>79</v>
      </c>
      <c r="G31" s="159" t="s">
        <v>80</v>
      </c>
      <c r="H31" s="156" t="s">
        <v>46</v>
      </c>
    </row>
    <row r="32" spans="2:8" s="155" customFormat="1" ht="116.25" customHeight="1" thickBot="1" x14ac:dyDescent="0.3">
      <c r="B32" s="160"/>
      <c r="C32" s="161"/>
      <c r="D32" s="161"/>
      <c r="E32" s="160"/>
      <c r="F32" s="160"/>
      <c r="G32" s="162"/>
      <c r="H32" s="154" t="s">
        <v>82</v>
      </c>
    </row>
    <row r="33" spans="2:8" s="155" customFormat="1" ht="17.25" customHeight="1" thickBot="1" x14ac:dyDescent="0.3">
      <c r="B33" s="160"/>
      <c r="C33" s="161"/>
      <c r="D33" s="161"/>
      <c r="E33" s="160"/>
      <c r="F33" s="160"/>
      <c r="G33" s="162"/>
      <c r="H33" s="156" t="s">
        <v>43</v>
      </c>
    </row>
    <row r="34" spans="2:8" s="155" customFormat="1" ht="57" customHeight="1" thickBot="1" x14ac:dyDescent="0.3">
      <c r="B34" s="163"/>
      <c r="C34" s="164"/>
      <c r="D34" s="164"/>
      <c r="E34" s="163"/>
      <c r="F34" s="163"/>
      <c r="G34" s="165"/>
      <c r="H34" s="154" t="s">
        <v>81</v>
      </c>
    </row>
    <row r="35" spans="2:8" s="155" customFormat="1" ht="17.25" customHeight="1" thickBot="1" x14ac:dyDescent="0.3">
      <c r="B35" s="157">
        <v>8</v>
      </c>
      <c r="C35" s="158">
        <v>44477</v>
      </c>
      <c r="D35" s="158">
        <v>44477</v>
      </c>
      <c r="E35" s="157" t="s">
        <v>76</v>
      </c>
      <c r="F35" s="157" t="s">
        <v>83</v>
      </c>
      <c r="G35" s="159" t="s">
        <v>84</v>
      </c>
      <c r="H35" s="156" t="s">
        <v>46</v>
      </c>
    </row>
    <row r="36" spans="2:8" s="155" customFormat="1" ht="35.25" customHeight="1" thickBot="1" x14ac:dyDescent="0.3">
      <c r="B36" s="160"/>
      <c r="C36" s="161"/>
      <c r="D36" s="161"/>
      <c r="E36" s="160"/>
      <c r="F36" s="160"/>
      <c r="G36" s="162"/>
      <c r="H36" s="154" t="s">
        <v>85</v>
      </c>
    </row>
    <row r="37" spans="2:8" s="155" customFormat="1" ht="17.25" customHeight="1" thickBot="1" x14ac:dyDescent="0.3">
      <c r="B37" s="160"/>
      <c r="C37" s="161"/>
      <c r="D37" s="161"/>
      <c r="E37" s="160"/>
      <c r="F37" s="160"/>
      <c r="G37" s="162"/>
      <c r="H37" s="156" t="s">
        <v>43</v>
      </c>
    </row>
    <row r="38" spans="2:8" s="155" customFormat="1" ht="96.75" customHeight="1" thickBot="1" x14ac:dyDescent="0.3">
      <c r="B38" s="163"/>
      <c r="C38" s="164"/>
      <c r="D38" s="164"/>
      <c r="E38" s="163"/>
      <c r="F38" s="163"/>
      <c r="G38" s="165"/>
      <c r="H38" s="154"/>
    </row>
    <row r="39" spans="2:8" s="155" customFormat="1" ht="17.25" customHeight="1" thickBot="1" x14ac:dyDescent="0.3">
      <c r="B39" s="157">
        <v>9</v>
      </c>
      <c r="C39" s="158">
        <v>44507</v>
      </c>
      <c r="D39" s="158">
        <v>44507</v>
      </c>
      <c r="E39" s="157" t="s">
        <v>77</v>
      </c>
      <c r="F39" s="157" t="s">
        <v>88</v>
      </c>
      <c r="G39" s="159" t="s">
        <v>89</v>
      </c>
      <c r="H39" s="156" t="s">
        <v>46</v>
      </c>
    </row>
    <row r="40" spans="2:8" s="155" customFormat="1" ht="51.75" customHeight="1" thickBot="1" x14ac:dyDescent="0.3">
      <c r="B40" s="160"/>
      <c r="C40" s="161"/>
      <c r="D40" s="161"/>
      <c r="E40" s="160"/>
      <c r="F40" s="160"/>
      <c r="G40" s="162"/>
      <c r="H40" s="154" t="s">
        <v>90</v>
      </c>
    </row>
    <row r="41" spans="2:8" s="155" customFormat="1" ht="17.25" customHeight="1" thickBot="1" x14ac:dyDescent="0.3">
      <c r="B41" s="160"/>
      <c r="C41" s="161"/>
      <c r="D41" s="161"/>
      <c r="E41" s="160"/>
      <c r="F41" s="160"/>
      <c r="G41" s="162"/>
      <c r="H41" s="156" t="s">
        <v>43</v>
      </c>
    </row>
    <row r="42" spans="2:8" s="155" customFormat="1" ht="71.25" customHeight="1" thickBot="1" x14ac:dyDescent="0.3">
      <c r="B42" s="163"/>
      <c r="C42" s="164"/>
      <c r="D42" s="164"/>
      <c r="E42" s="163"/>
      <c r="F42" s="163"/>
      <c r="G42" s="165"/>
      <c r="H42" s="154" t="s">
        <v>91</v>
      </c>
    </row>
    <row r="43" spans="2:8" s="155" customFormat="1" x14ac:dyDescent="0.25"/>
    <row r="44" spans="2:8" s="155" customFormat="1" x14ac:dyDescent="0.25"/>
    <row r="45" spans="2:8" ht="16.5" x14ac:dyDescent="0.25">
      <c r="C45" s="93" t="s">
        <v>34</v>
      </c>
      <c r="D45" s="93"/>
    </row>
    <row r="46" spans="2:8" ht="16.5" x14ac:dyDescent="0.25">
      <c r="C46" s="93" t="s">
        <v>41</v>
      </c>
      <c r="D46" s="93"/>
    </row>
  </sheetData>
  <mergeCells count="55">
    <mergeCell ref="G15:G18"/>
    <mergeCell ref="B15:B18"/>
    <mergeCell ref="C15:C18"/>
    <mergeCell ref="D15:D18"/>
    <mergeCell ref="E15:E18"/>
    <mergeCell ref="F15:F18"/>
    <mergeCell ref="G27:G30"/>
    <mergeCell ref="B27:B30"/>
    <mergeCell ref="C27:C30"/>
    <mergeCell ref="D27:D30"/>
    <mergeCell ref="E27:E30"/>
    <mergeCell ref="F27:F30"/>
    <mergeCell ref="G19:G22"/>
    <mergeCell ref="B23:B26"/>
    <mergeCell ref="C23:C26"/>
    <mergeCell ref="D23:D26"/>
    <mergeCell ref="E23:E26"/>
    <mergeCell ref="F23:F26"/>
    <mergeCell ref="G23:G26"/>
    <mergeCell ref="B19:B22"/>
    <mergeCell ref="C19:C22"/>
    <mergeCell ref="D19:D22"/>
    <mergeCell ref="E19:E22"/>
    <mergeCell ref="F19:F22"/>
    <mergeCell ref="B2:H2"/>
    <mergeCell ref="E6:E9"/>
    <mergeCell ref="F6:F9"/>
    <mergeCell ref="G6:G9"/>
    <mergeCell ref="B6:B9"/>
    <mergeCell ref="B10:B13"/>
    <mergeCell ref="C10:C13"/>
    <mergeCell ref="D10:D13"/>
    <mergeCell ref="E10:E13"/>
    <mergeCell ref="C6:C9"/>
    <mergeCell ref="D6:D9"/>
    <mergeCell ref="G39:G42"/>
    <mergeCell ref="F10:F13"/>
    <mergeCell ref="G10:G13"/>
    <mergeCell ref="B35:B38"/>
    <mergeCell ref="C35:C38"/>
    <mergeCell ref="D35:D38"/>
    <mergeCell ref="E35:E38"/>
    <mergeCell ref="F35:F38"/>
    <mergeCell ref="G35:G38"/>
    <mergeCell ref="B39:B42"/>
    <mergeCell ref="C39:C42"/>
    <mergeCell ref="D39:D42"/>
    <mergeCell ref="E39:E42"/>
    <mergeCell ref="F39:F42"/>
    <mergeCell ref="B31:B34"/>
    <mergeCell ref="C31:C34"/>
    <mergeCell ref="D31:D34"/>
    <mergeCell ref="E31:E34"/>
    <mergeCell ref="F31:F34"/>
    <mergeCell ref="G31:G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Свод</vt:lpstr>
      <vt:lpstr>Сведения  по актам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trofimov_vs</dc:creator>
  <cp:lastModifiedBy>Valerij.Butyugov@evraz.com</cp:lastModifiedBy>
  <cp:lastPrinted>2013-01-14T03:50:58Z</cp:lastPrinted>
  <dcterms:created xsi:type="dcterms:W3CDTF">2011-10-18T07:08:46Z</dcterms:created>
  <dcterms:modified xsi:type="dcterms:W3CDTF">2022-02-28T12:40:58Z</dcterms:modified>
</cp:coreProperties>
</file>