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51" i="4" l="1"/>
  <c r="J50" i="4"/>
  <c r="J48" i="4"/>
  <c r="J47" i="4"/>
  <c r="J45" i="4"/>
  <c r="J43" i="4"/>
  <c r="J42" i="4"/>
  <c r="J41" i="4"/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<sst xmlns="http://schemas.openxmlformats.org/spreadsheetml/2006/main" count="320" uniqueCount="228">
  <si>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</si>
  <si>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</si>
  <si>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</si>
  <si>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</si>
  <si>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</si>
  <si>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</si>
  <si>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</si>
  <si>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</si>
  <si>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</si>
  <si>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</si>
  <si>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</si>
  <si>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</si>
  <si>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</si>
  <si>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</si>
  <si>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</si>
  <si>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</si>
  <si>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</si>
  <si>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</si>
  <si>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</si>
  <si>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</si>
  <si>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</si>
  <si>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</si>
  <si>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</si>
  <si>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</si>
  <si>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</si>
  <si>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</si>
  <si>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</si>
  <si>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</si>
  <si>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</si>
  <si>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</si>
  <si>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</si>
  <si>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</si>
  <si>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</si>
  <si>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</si>
  <si>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</si>
  <si>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</si>
  <si>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</si>
  <si>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</si>
  <si>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</si>
  <si>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</si>
  <si>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</si>
  <si>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</si>
  <si>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</si>
  <si>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</si>
  <si>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</si>
  <si>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</si>
  <si>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</si>
  <si>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</si>
  <si>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</si>
  <si>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</si>
  <si>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</si>
  <si>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</si>
  <si>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</si>
  <si>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</si>
  <si>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</si>
  <si>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</si>
  <si>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</si>
  <si>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</si>
  <si>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</si>
  <si>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</si>
  <si>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</si>
  <si>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</si>
  <si>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</si>
  <si>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</si>
  <si>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</si>
  <si>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</si>
  <si>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</si>
  <si>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</si>
  <si>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</si>
  <si>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</si>
  <si>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</si>
  <si>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</si>
  <si>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</si>
  <si>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</si>
  <si>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</si>
  <si>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</si>
  <si>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</si>
  <si>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</si>
  <si>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</si>
  <si>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</si>
  <si>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</si>
  <si>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</si>
  <si>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</si>
  <si>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</si>
  <si>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</si>
  <si>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</si>
  <si>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</si>
  <si>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</si>
  <si>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</si>
  <si>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</si>
  <si>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</si>
  <si>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</si>
  <si>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</si>
  <si>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</si>
  <si>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</si>
  <si>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</si>
  <si>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</si>
  <si>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</si>
  <si>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</si>
  <si>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</si>
  <si>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</si>
  <si>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</si>
  <si>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</si>
  <si>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</si>
  <si>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</si>
  <si>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</si>
  <si>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</si>
  <si>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</si>
  <si>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</si>
  <si>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</si>
  <si>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</si>
  <si>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</si>
  <si>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</si>
  <si>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</si>
  <si>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</si>
  <si>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</si>
  <si>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</si>
  <si>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</si>
  <si>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</si>
  <si>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</si>
  <si>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</si>
  <si>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</si>
  <si>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</si>
  <si>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</si>
  <si>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</si>
  <si>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</si>
  <si>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</si>
  <si>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</si>
  <si>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</si>
  <si>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</si>
  <si>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</si>
  <si>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</si>
  <si>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</si>
  <si>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</si>
  <si>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</si>
  <si>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</si>
  <si>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</si>
  <si>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</si>
  <si>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</si>
  <si>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</si>
  <si>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</si>
  <si>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</si>
  <si>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</si>
  <si>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</si>
  <si>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</si>
  <si>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</si>
  <si>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</si>
  <si>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</si>
  <si>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</si>
  <si>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</si>
  <si>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</si>
  <si>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</si>
  <si>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</si>
  <si>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</si>
  <si>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</si>
  <si>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</si>
  <si>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</si>
  <si>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</si>
  <si>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</si>
  <si>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</si>
  <si>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</si>
  <si>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</si>
  <si>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</si>
  <si>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</si>
  <si>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</si>
  <si>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</si>
  <si>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</si>
  <si>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</si>
  <si>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</si>
  <si>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</si>
  <si>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</si>
  <si>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</si>
  <si>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</si>
  <si>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</si>
  <si>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</si>
  <si>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</si>
  <si>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</si>
  <si>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</si>
  <si>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</si>
  <si>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</si>
  <si>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</si>
  <si>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</si>
  <si>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ПС 110/6кВ "Обогатительная"</t>
  </si>
  <si>
    <t>КЛ-6кВ, ТП "РСЦ"</t>
  </si>
  <si>
    <t>№200-628 от 29.03.2023</t>
  </si>
  <si>
    <t>НТФ ЕЭТ 23Н-1-66</t>
  </si>
  <si>
    <t>ВРУ-0,4кВ нежилого здания</t>
  </si>
  <si>
    <t>№200-636 от 30.03.2023</t>
  </si>
  <si>
    <t>ВРУ-0,4кВ нежилого помещения №25,№21,№17</t>
  </si>
  <si>
    <t>ТП-312</t>
  </si>
  <si>
    <t>ФЛ Напольских Т.Н.</t>
  </si>
  <si>
    <t>ТП-382</t>
  </si>
  <si>
    <t>ВРУ-0,4кВ жилого дома</t>
  </si>
  <si>
    <t>№200-666 от 04.04.2023</t>
  </si>
  <si>
    <t>НТФ ЕЭТ 23Н-1-68</t>
  </si>
  <si>
    <t>ФЛ Курц К.В.</t>
  </si>
  <si>
    <t>ТП-1639</t>
  </si>
  <si>
    <t>ВРУ-0,4кВ хотз постройки</t>
  </si>
  <si>
    <t>№200-684 от 05.04.2023</t>
  </si>
  <si>
    <t>НТФ ЕЭТ 23Н-1-69</t>
  </si>
  <si>
    <t>Нотариус Ставрова А.В.</t>
  </si>
  <si>
    <t>ФЛ Яхонтов И.А.</t>
  </si>
  <si>
    <t>МУ "Управление городского хозяйства"</t>
  </si>
  <si>
    <t>ФЛ Люханов В.Г.</t>
  </si>
  <si>
    <t>ФЛ Котельников В.А.</t>
  </si>
  <si>
    <t>сети электроснабжения 0,4кВ; ВРУ-0,4кВ</t>
  </si>
  <si>
    <t>№200-717 от 10.04.2023</t>
  </si>
  <si>
    <t>НТФ ЕЭТ 23Н-1-70</t>
  </si>
  <si>
    <t>ВРУ-0,4кВ хоз. постройки</t>
  </si>
  <si>
    <t>№200-716 от 10.04.223</t>
  </si>
  <si>
    <t>НТФ ЕЭТ 23Н-1-71</t>
  </si>
  <si>
    <t>№200-728 от 10.04.2023</t>
  </si>
  <si>
    <t>НТФ ЕЭТ 23Н-1-72</t>
  </si>
  <si>
    <t>НТФ ЕЭТ 23Н-1-73</t>
  </si>
  <si>
    <t>№200-810 от 18.04.2023</t>
  </si>
  <si>
    <t>сети электроснабжения 0,4кВ; ВРУ-0,4кВ нежилого помещения</t>
  </si>
  <si>
    <t>№200-811 от 18.04.2023</t>
  </si>
  <si>
    <t>НТФ ЕЭТ 23Н-1-74</t>
  </si>
  <si>
    <t>ИП Башкиров И.И.</t>
  </si>
  <si>
    <t>ФЛ Баталова М.П.</t>
  </si>
  <si>
    <t>ФЛ Кирдяшкин О.И.</t>
  </si>
  <si>
    <t>ТП-348</t>
  </si>
  <si>
    <t>ВРУ-0,4кВ нежилого помещения</t>
  </si>
  <si>
    <t>№200-814 от 18.04.2023</t>
  </si>
  <si>
    <t>НТФ ЕЭТ 23Н-1-75</t>
  </si>
  <si>
    <t>№200-864 от 24.04.2023</t>
  </si>
  <si>
    <t>№200-872 от 25.04.2023</t>
  </si>
  <si>
    <t>№200-896а от 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</si>
</sst>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zoomScale="50" zoomScaleNormal="50" zoomScaleSheetLayoutView="70" workbookViewId="0">
      <pane xSplit="6" ySplit="6" topLeftCell="G52" activePane="bottomRight" state="frozen"/>
      <selection pane="topRight" activeCell="G1" sqref="G1"/>
      <selection pane="bottomLeft" activeCell="A7" sqref="A7"/>
      <selection pane="bottomRight" activeCell="I61" sqref="I6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35" t="str">
        <f t="shared" ref="J5:J6" si="0">IF(N5&lt;&gt;"","закрыт","действующий")</f>
        <v>действующий</v>
      </c>
      <c r="K5" s="10">
        <v>44824</v>
      </c>
      <c r="L5" s="10"/>
      <c r="M5" s="35"/>
      <c r="N5" s="30"/>
      <c r="O5" s="36"/>
      <c r="P5" s="31"/>
    </row>
    <row r="6" spans="1:19" ht="47.25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35" t="str">
        <f t="shared" si="0"/>
        <v>действующий</v>
      </c>
      <c r="K6" s="10">
        <v>45287</v>
      </c>
      <c r="L6" s="10">
        <v>44971</v>
      </c>
      <c r="M6" s="30"/>
      <c r="N6" s="30"/>
      <c r="O6" s="30"/>
      <c r="P6" s="31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53</v>
      </c>
      <c r="C11" s="5" t="s">
        <v>93</v>
      </c>
      <c r="D11" s="5" t="s">
        <v>56</v>
      </c>
      <c r="E11" s="19">
        <v>2</v>
      </c>
      <c r="F11" s="18" t="s">
        <v>104</v>
      </c>
      <c r="G11" s="18" t="s">
        <v>54</v>
      </c>
      <c r="H11" s="17">
        <v>11666.67</v>
      </c>
      <c r="I11" s="21" t="s">
        <v>55</v>
      </c>
      <c r="J11" s="18" t="str">
        <f t="shared" si="2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9">
        <v>9</v>
      </c>
      <c r="B12" s="19" t="s">
        <v>57</v>
      </c>
      <c r="C12" s="5" t="s">
        <v>93</v>
      </c>
      <c r="D12" s="5" t="s">
        <v>56</v>
      </c>
      <c r="E12" s="19">
        <v>5</v>
      </c>
      <c r="F12" s="18" t="s">
        <v>105</v>
      </c>
      <c r="G12" s="18" t="s">
        <v>58</v>
      </c>
      <c r="H12" s="17">
        <v>28161</v>
      </c>
      <c r="I12" s="21" t="s">
        <v>55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59</v>
      </c>
      <c r="C13" s="5" t="s">
        <v>100</v>
      </c>
      <c r="D13" s="5" t="s">
        <v>60</v>
      </c>
      <c r="E13" s="19">
        <v>15</v>
      </c>
      <c r="F13" s="18" t="s">
        <v>106</v>
      </c>
      <c r="G13" s="18" t="s">
        <v>61</v>
      </c>
      <c r="H13" s="17">
        <v>38479</v>
      </c>
      <c r="I13" s="21" t="s">
        <v>55</v>
      </c>
      <c r="J13" s="18" t="str">
        <f t="shared" ref="J13" si="5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9">
        <v>11</v>
      </c>
      <c r="B14" s="19" t="s">
        <v>62</v>
      </c>
      <c r="C14" s="5" t="s">
        <v>102</v>
      </c>
      <c r="D14" s="5" t="s">
        <v>63</v>
      </c>
      <c r="E14" s="19">
        <v>5</v>
      </c>
      <c r="F14" s="18" t="s">
        <v>107</v>
      </c>
      <c r="G14" s="18" t="s">
        <v>64</v>
      </c>
      <c r="H14" s="17">
        <v>28161</v>
      </c>
      <c r="I14" s="21" t="s">
        <v>55</v>
      </c>
      <c r="J14" s="18" t="str">
        <f t="shared" ref="J14" si="6">IF(N14&lt;&gt;"","закрыт","действующий")</f>
        <v>действующий</v>
      </c>
      <c r="K14" s="10">
        <v>45675</v>
      </c>
      <c r="L14" s="10"/>
      <c r="M14" s="10"/>
      <c r="N14" s="10"/>
      <c r="O14" s="2"/>
      <c r="P14" s="10"/>
    </row>
    <row r="15" spans="1:19" ht="195" x14ac:dyDescent="0.25">
      <c r="A15" s="19">
        <v>12</v>
      </c>
      <c r="B15" s="19" t="s">
        <v>65</v>
      </c>
      <c r="C15" s="5" t="s">
        <v>93</v>
      </c>
      <c r="D15" s="5" t="s">
        <v>56</v>
      </c>
      <c r="E15" s="19">
        <v>1</v>
      </c>
      <c r="F15" s="18" t="s">
        <v>108</v>
      </c>
      <c r="G15" s="18" t="s">
        <v>66</v>
      </c>
      <c r="H15" s="17">
        <v>5833.33</v>
      </c>
      <c r="I15" s="21" t="s">
        <v>55</v>
      </c>
      <c r="J15" s="18" t="str">
        <f t="shared" ref="J15" si="7">IF(N15&lt;&gt;"","закрыт","действующий")</f>
        <v>действующий</v>
      </c>
      <c r="K15" s="10">
        <v>45675</v>
      </c>
      <c r="L15" s="10"/>
      <c r="M15" s="10"/>
      <c r="N15" s="10"/>
      <c r="O15" s="2"/>
      <c r="P15" s="10"/>
    </row>
    <row r="16" spans="1:19" ht="195" x14ac:dyDescent="0.25">
      <c r="A16" s="19">
        <v>13</v>
      </c>
      <c r="B16" s="19" t="s">
        <v>67</v>
      </c>
      <c r="C16" s="5" t="s">
        <v>93</v>
      </c>
      <c r="D16" s="5" t="s">
        <v>56</v>
      </c>
      <c r="E16" s="19">
        <v>2</v>
      </c>
      <c r="F16" s="18" t="s">
        <v>109</v>
      </c>
      <c r="G16" s="18" t="s">
        <v>68</v>
      </c>
      <c r="H16" s="17">
        <v>11666.67</v>
      </c>
      <c r="I16" s="21" t="s">
        <v>55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69</v>
      </c>
      <c r="C17" s="5" t="s">
        <v>101</v>
      </c>
      <c r="D17" s="5" t="s">
        <v>56</v>
      </c>
      <c r="E17" s="19">
        <v>3</v>
      </c>
      <c r="F17" s="18" t="s">
        <v>110</v>
      </c>
      <c r="G17" s="18" t="s">
        <v>70</v>
      </c>
      <c r="H17" s="17">
        <v>17500</v>
      </c>
      <c r="I17" s="21" t="s">
        <v>55</v>
      </c>
      <c r="J17" s="18" t="str">
        <f t="shared" ref="J17" si="9">IF(N17&lt;&gt;"","закрыт","действующий")</f>
        <v>закрыт</v>
      </c>
      <c r="K17" s="10">
        <v>45675</v>
      </c>
      <c r="L17" s="10"/>
      <c r="M17" s="10"/>
      <c r="N17" s="10">
        <v>45021</v>
      </c>
      <c r="O17" s="2"/>
      <c r="P17" s="10">
        <v>45021</v>
      </c>
    </row>
    <row r="18" spans="1:16" ht="195" x14ac:dyDescent="0.25">
      <c r="A18" s="19">
        <v>15</v>
      </c>
      <c r="B18" s="19" t="s">
        <v>71</v>
      </c>
      <c r="C18" s="5" t="s">
        <v>93</v>
      </c>
      <c r="D18" s="5" t="s">
        <v>56</v>
      </c>
      <c r="E18" s="19">
        <v>3</v>
      </c>
      <c r="F18" s="18" t="s">
        <v>111</v>
      </c>
      <c r="G18" s="18" t="s">
        <v>72</v>
      </c>
      <c r="H18" s="17">
        <v>2660</v>
      </c>
      <c r="I18" s="21" t="s">
        <v>55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75</v>
      </c>
      <c r="C19" s="5" t="s">
        <v>100</v>
      </c>
      <c r="D19" s="5" t="s">
        <v>74</v>
      </c>
      <c r="E19" s="19">
        <v>15</v>
      </c>
      <c r="F19" s="18" t="s">
        <v>112</v>
      </c>
      <c r="G19" s="18" t="s">
        <v>73</v>
      </c>
      <c r="H19" s="17">
        <v>13300</v>
      </c>
      <c r="I19" s="21" t="s">
        <v>55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76</v>
      </c>
      <c r="C20" s="5" t="s">
        <v>99</v>
      </c>
      <c r="D20" s="5" t="s">
        <v>77</v>
      </c>
      <c r="E20" s="19">
        <v>50</v>
      </c>
      <c r="F20" s="18" t="s">
        <v>113</v>
      </c>
      <c r="G20" s="18" t="s">
        <v>78</v>
      </c>
      <c r="H20" s="17">
        <v>59068</v>
      </c>
      <c r="I20" s="21" t="s">
        <v>55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79</v>
      </c>
      <c r="C21" s="5" t="s">
        <v>98</v>
      </c>
      <c r="D21" s="5" t="s">
        <v>80</v>
      </c>
      <c r="E21" s="19">
        <v>50</v>
      </c>
      <c r="F21" s="18" t="s">
        <v>114</v>
      </c>
      <c r="G21" s="18" t="s">
        <v>81</v>
      </c>
      <c r="H21" s="17">
        <v>58333.34</v>
      </c>
      <c r="I21" s="21" t="s">
        <v>55</v>
      </c>
      <c r="J21" s="18" t="str">
        <f t="shared" ref="J21" si="13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9">
        <v>19</v>
      </c>
      <c r="B22" s="19" t="s">
        <v>82</v>
      </c>
      <c r="C22" s="5" t="s">
        <v>97</v>
      </c>
      <c r="D22" s="5" t="s">
        <v>84</v>
      </c>
      <c r="E22" s="19">
        <v>5</v>
      </c>
      <c r="F22" s="18" t="s">
        <v>115</v>
      </c>
      <c r="G22" s="18" t="s">
        <v>83</v>
      </c>
      <c r="H22" s="17">
        <v>28161</v>
      </c>
      <c r="I22" s="21" t="s">
        <v>55</v>
      </c>
      <c r="J22" s="18" t="str">
        <f t="shared" ref="J22:J23" si="14">IF(N22&lt;&gt;"","закрыт","действующий")</f>
        <v>закрыт</v>
      </c>
      <c r="K22" s="10">
        <v>45676</v>
      </c>
      <c r="L22" s="10"/>
      <c r="M22" s="10"/>
      <c r="N22" s="10">
        <v>45020</v>
      </c>
      <c r="O22" s="2"/>
      <c r="P22" s="10">
        <v>45020</v>
      </c>
    </row>
    <row r="23" spans="1:16" ht="195" x14ac:dyDescent="0.25">
      <c r="A23" s="19">
        <v>20</v>
      </c>
      <c r="B23" s="19" t="s">
        <v>85</v>
      </c>
      <c r="C23" s="5" t="s">
        <v>96</v>
      </c>
      <c r="D23" s="5" t="s">
        <v>56</v>
      </c>
      <c r="E23" s="19">
        <v>5</v>
      </c>
      <c r="F23" s="18" t="s">
        <v>116</v>
      </c>
      <c r="G23" s="18" t="s">
        <v>86</v>
      </c>
      <c r="H23" s="17">
        <v>11666.67</v>
      </c>
      <c r="I23" s="21" t="s">
        <v>55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87</v>
      </c>
      <c r="C24" s="5" t="s">
        <v>94</v>
      </c>
      <c r="D24" s="5" t="s">
        <v>88</v>
      </c>
      <c r="E24" s="19">
        <v>15</v>
      </c>
      <c r="F24" s="18" t="s">
        <v>117</v>
      </c>
      <c r="G24" s="18" t="s">
        <v>89</v>
      </c>
      <c r="H24" s="17">
        <v>38479</v>
      </c>
      <c r="I24" s="21" t="s">
        <v>55</v>
      </c>
      <c r="J24" s="18" t="str">
        <f t="shared" ref="J24" si="15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9">
        <v>22</v>
      </c>
      <c r="B25" s="19" t="s">
        <v>90</v>
      </c>
      <c r="C25" s="5" t="s">
        <v>95</v>
      </c>
      <c r="D25" s="5" t="s">
        <v>91</v>
      </c>
      <c r="E25" s="19">
        <v>1000</v>
      </c>
      <c r="F25" s="18" t="s">
        <v>103</v>
      </c>
      <c r="G25" s="18" t="s">
        <v>92</v>
      </c>
      <c r="H25" s="17">
        <v>278564</v>
      </c>
      <c r="I25" s="21" t="s">
        <v>19</v>
      </c>
      <c r="J25" s="18" t="str">
        <f t="shared" ref="J25" si="16">IF(N25&lt;&gt;"","закрыт","действующий")</f>
        <v>действующий</v>
      </c>
      <c r="K25" s="10">
        <v>45675</v>
      </c>
      <c r="L25" s="10"/>
      <c r="M25" s="10"/>
      <c r="N25" s="10"/>
      <c r="O25" s="2"/>
      <c r="P25" s="10"/>
    </row>
    <row r="26" spans="1:16" ht="15.75" x14ac:dyDescent="0.25">
      <c r="A26" s="19">
        <v>23</v>
      </c>
      <c r="B26" s="19" t="s">
        <v>118</v>
      </c>
      <c r="C26" s="23" t="s">
        <v>96</v>
      </c>
      <c r="D26" s="23" t="s">
        <v>129</v>
      </c>
      <c r="E26" s="22">
        <v>2</v>
      </c>
      <c r="F26" s="24" t="s">
        <v>127</v>
      </c>
      <c r="G26" s="27" t="s">
        <v>146</v>
      </c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5.75" x14ac:dyDescent="0.25">
      <c r="A27" s="19">
        <v>24</v>
      </c>
      <c r="B27" s="19" t="s">
        <v>119</v>
      </c>
      <c r="C27" s="23" t="s">
        <v>128</v>
      </c>
      <c r="D27" s="23" t="s">
        <v>129</v>
      </c>
      <c r="E27" s="22">
        <v>3</v>
      </c>
      <c r="F27" s="24" t="s">
        <v>130</v>
      </c>
      <c r="G27" s="27" t="s">
        <v>146</v>
      </c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31.5" x14ac:dyDescent="0.25">
      <c r="A28" s="19">
        <v>25</v>
      </c>
      <c r="B28" s="19" t="s">
        <v>120</v>
      </c>
      <c r="C28" s="25" t="s">
        <v>93</v>
      </c>
      <c r="D28" s="25" t="s">
        <v>129</v>
      </c>
      <c r="E28" s="19">
        <v>3</v>
      </c>
      <c r="F28" s="18" t="s">
        <v>131</v>
      </c>
      <c r="G28" s="27" t="s">
        <v>146</v>
      </c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.75" x14ac:dyDescent="0.25">
      <c r="A29" s="19">
        <v>26</v>
      </c>
      <c r="B29" s="19" t="s">
        <v>121</v>
      </c>
      <c r="C29" s="25" t="s">
        <v>93</v>
      </c>
      <c r="D29" s="25" t="s">
        <v>129</v>
      </c>
      <c r="E29" s="19">
        <v>2</v>
      </c>
      <c r="F29" s="18" t="s">
        <v>132</v>
      </c>
      <c r="G29" s="27" t="s">
        <v>146</v>
      </c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5.75" x14ac:dyDescent="0.25">
      <c r="A30" s="19">
        <v>27</v>
      </c>
      <c r="B30" s="19" t="s">
        <v>122</v>
      </c>
      <c r="C30" s="25" t="s">
        <v>128</v>
      </c>
      <c r="D30" s="25" t="s">
        <v>129</v>
      </c>
      <c r="E30" s="19">
        <v>5</v>
      </c>
      <c r="F30" s="18" t="s">
        <v>134</v>
      </c>
      <c r="G30" s="27" t="s">
        <v>146</v>
      </c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75" x14ac:dyDescent="0.25">
      <c r="A31" s="19">
        <v>28</v>
      </c>
      <c r="B31" s="19" t="s">
        <v>123</v>
      </c>
      <c r="C31" s="25" t="s">
        <v>93</v>
      </c>
      <c r="D31" s="25" t="s">
        <v>129</v>
      </c>
      <c r="E31" s="19">
        <v>3</v>
      </c>
      <c r="F31" s="18" t="s">
        <v>135</v>
      </c>
      <c r="G31" s="27" t="s">
        <v>146</v>
      </c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31.5" x14ac:dyDescent="0.25">
      <c r="A32" s="19">
        <v>29</v>
      </c>
      <c r="B32" s="19" t="s">
        <v>124</v>
      </c>
      <c r="C32" s="25" t="s">
        <v>93</v>
      </c>
      <c r="D32" s="25" t="s">
        <v>129</v>
      </c>
      <c r="E32" s="19">
        <v>3</v>
      </c>
      <c r="F32" s="18" t="s">
        <v>136</v>
      </c>
      <c r="G32" s="27" t="s">
        <v>146</v>
      </c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95" x14ac:dyDescent="0.25">
      <c r="A33" s="19">
        <v>30</v>
      </c>
      <c r="B33" s="19" t="s">
        <v>120</v>
      </c>
      <c r="C33" s="25" t="s">
        <v>93</v>
      </c>
      <c r="D33" s="25" t="s">
        <v>129</v>
      </c>
      <c r="E33" s="19">
        <v>1</v>
      </c>
      <c r="F33" s="18" t="s">
        <v>133</v>
      </c>
      <c r="G33" s="18" t="s">
        <v>143</v>
      </c>
      <c r="H33" s="17">
        <v>5833.33</v>
      </c>
      <c r="I33" s="21" t="s">
        <v>55</v>
      </c>
      <c r="J33" s="18" t="str">
        <f t="shared" ref="J33:J34" si="17">IF(N33&lt;&gt;"","закрыт","действующий")</f>
        <v>закрыт</v>
      </c>
      <c r="K33" s="10">
        <v>45691</v>
      </c>
      <c r="L33" s="26"/>
      <c r="N33" s="10">
        <v>45007</v>
      </c>
      <c r="O33" s="26"/>
      <c r="P33" s="10">
        <v>45007</v>
      </c>
    </row>
    <row r="34" spans="1:16" ht="195" x14ac:dyDescent="0.25">
      <c r="A34" s="19">
        <v>31</v>
      </c>
      <c r="B34" s="22" t="s">
        <v>125</v>
      </c>
      <c r="C34" s="25" t="s">
        <v>102</v>
      </c>
      <c r="D34" s="25" t="s">
        <v>137</v>
      </c>
      <c r="E34" s="19">
        <v>1</v>
      </c>
      <c r="F34" s="18" t="s">
        <v>139</v>
      </c>
      <c r="G34" s="18" t="s">
        <v>144</v>
      </c>
      <c r="H34" s="17">
        <v>5833.33</v>
      </c>
      <c r="I34" s="21" t="s">
        <v>55</v>
      </c>
      <c r="J34" s="18" t="str">
        <f t="shared" si="17"/>
        <v>действующий</v>
      </c>
      <c r="K34" s="10">
        <v>45682</v>
      </c>
      <c r="L34" s="26"/>
      <c r="M34" s="26"/>
      <c r="N34" s="26"/>
      <c r="O34" s="26"/>
      <c r="P34" s="26"/>
    </row>
    <row r="35" spans="1:16" ht="31.5" x14ac:dyDescent="0.25">
      <c r="A35" s="19">
        <v>32</v>
      </c>
      <c r="B35" s="19" t="s">
        <v>125</v>
      </c>
      <c r="C35" s="25" t="s">
        <v>102</v>
      </c>
      <c r="D35" s="25" t="s">
        <v>137</v>
      </c>
      <c r="E35" s="19">
        <v>3</v>
      </c>
      <c r="F35" s="18" t="s">
        <v>138</v>
      </c>
      <c r="G35" s="27" t="s">
        <v>146</v>
      </c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35" x14ac:dyDescent="0.25">
      <c r="A36" s="19">
        <v>33</v>
      </c>
      <c r="B36" s="19" t="s">
        <v>126</v>
      </c>
      <c r="C36" s="25" t="s">
        <v>140</v>
      </c>
      <c r="D36" s="25" t="s">
        <v>141</v>
      </c>
      <c r="E36" s="19">
        <v>190</v>
      </c>
      <c r="F36" s="18" t="s">
        <v>142</v>
      </c>
      <c r="G36" s="18" t="s">
        <v>145</v>
      </c>
      <c r="H36" s="17">
        <v>418275.4</v>
      </c>
      <c r="I36" s="21" t="s">
        <v>52</v>
      </c>
      <c r="J36" s="18" t="str">
        <f t="shared" ref="J36:J39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195" x14ac:dyDescent="0.25">
      <c r="A37" s="19">
        <v>34</v>
      </c>
      <c r="B37" s="19" t="s">
        <v>147</v>
      </c>
      <c r="C37" s="25" t="s">
        <v>152</v>
      </c>
      <c r="D37" s="25" t="s">
        <v>149</v>
      </c>
      <c r="E37" s="19">
        <v>15</v>
      </c>
      <c r="F37" s="18" t="s">
        <v>154</v>
      </c>
      <c r="G37" s="18" t="s">
        <v>157</v>
      </c>
      <c r="H37" s="17">
        <v>38479</v>
      </c>
      <c r="I37" s="21" t="s">
        <v>55</v>
      </c>
      <c r="J37" s="18" t="str">
        <f t="shared" si="18"/>
        <v>действующий</v>
      </c>
      <c r="K37" s="10">
        <v>45718</v>
      </c>
      <c r="L37" s="26"/>
      <c r="M37" s="26"/>
      <c r="N37" s="26"/>
      <c r="O37" s="26"/>
      <c r="P37" s="26"/>
    </row>
    <row r="38" spans="1:16" ht="195" x14ac:dyDescent="0.25">
      <c r="A38" s="19">
        <v>35</v>
      </c>
      <c r="B38" s="19" t="s">
        <v>148</v>
      </c>
      <c r="C38" s="25" t="s">
        <v>151</v>
      </c>
      <c r="D38" s="25" t="s">
        <v>56</v>
      </c>
      <c r="E38" s="19">
        <v>1</v>
      </c>
      <c r="F38" s="18" t="s">
        <v>155</v>
      </c>
      <c r="G38" s="18" t="s">
        <v>158</v>
      </c>
      <c r="H38" s="17">
        <v>5833.33</v>
      </c>
      <c r="I38" s="21" t="s">
        <v>55</v>
      </c>
      <c r="J38" s="18" t="str">
        <f t="shared" si="18"/>
        <v>действующий</v>
      </c>
      <c r="K38" s="10">
        <v>45723</v>
      </c>
      <c r="L38" s="26"/>
      <c r="M38" s="26"/>
      <c r="N38" s="26"/>
      <c r="O38" s="26"/>
      <c r="P38" s="26"/>
    </row>
    <row r="39" spans="1:16" ht="210" x14ac:dyDescent="0.25">
      <c r="A39" s="19">
        <v>36</v>
      </c>
      <c r="B39" s="19" t="s">
        <v>150</v>
      </c>
      <c r="C39" s="25" t="s">
        <v>160</v>
      </c>
      <c r="D39" s="25" t="s">
        <v>153</v>
      </c>
      <c r="E39" s="19">
        <v>5</v>
      </c>
      <c r="F39" s="18" t="s">
        <v>156</v>
      </c>
      <c r="G39" s="18" t="s">
        <v>159</v>
      </c>
      <c r="H39" s="17">
        <v>29166.67</v>
      </c>
      <c r="I39" s="21" t="s">
        <v>55</v>
      </c>
      <c r="J39" s="18" t="str">
        <f t="shared" si="18"/>
        <v>действующий</v>
      </c>
      <c r="K39" s="10">
        <v>45737</v>
      </c>
      <c r="L39" s="26"/>
      <c r="M39" s="26"/>
      <c r="N39" s="26"/>
      <c r="O39" s="26"/>
      <c r="P39" s="26"/>
    </row>
    <row r="40" spans="1:16" ht="210" x14ac:dyDescent="0.25">
      <c r="A40" s="19">
        <v>37</v>
      </c>
      <c r="B40" s="19" t="s">
        <v>122</v>
      </c>
      <c r="C40" s="25" t="s">
        <v>128</v>
      </c>
      <c r="D40" s="25" t="s">
        <v>129</v>
      </c>
      <c r="E40" s="19">
        <v>3</v>
      </c>
      <c r="F40" s="18" t="s">
        <v>166</v>
      </c>
      <c r="G40" s="18" t="s">
        <v>167</v>
      </c>
      <c r="H40" s="17">
        <v>17500</v>
      </c>
      <c r="I40" s="21" t="s">
        <v>55</v>
      </c>
      <c r="J40" s="18" t="str">
        <f t="shared" ref="J40:J45" si="19">IF(N40&lt;&gt;"","закрыт","действующий")</f>
        <v>закрыт</v>
      </c>
      <c r="K40" s="10">
        <v>45733</v>
      </c>
      <c r="L40" s="26"/>
      <c r="M40" s="26"/>
      <c r="N40" s="29">
        <v>45022</v>
      </c>
      <c r="O40" s="26"/>
      <c r="P40" s="29">
        <v>45022</v>
      </c>
    </row>
    <row r="41" spans="1:16" ht="195" x14ac:dyDescent="0.25">
      <c r="A41" s="19">
        <v>38</v>
      </c>
      <c r="B41" s="19" t="s">
        <v>168</v>
      </c>
      <c r="C41" s="25" t="s">
        <v>171</v>
      </c>
      <c r="D41" s="25" t="s">
        <v>172</v>
      </c>
      <c r="E41" s="19">
        <v>3</v>
      </c>
      <c r="F41" s="18" t="s">
        <v>170</v>
      </c>
      <c r="G41" s="18" t="s">
        <v>169</v>
      </c>
      <c r="H41" s="17">
        <v>13255</v>
      </c>
      <c r="I41" s="21" t="s">
        <v>55</v>
      </c>
      <c r="J41" s="18" t="str">
        <f t="shared" si="19"/>
        <v>действующий</v>
      </c>
      <c r="K41" s="10">
        <v>45744</v>
      </c>
      <c r="L41" s="26"/>
      <c r="M41" s="26"/>
      <c r="N41" s="26"/>
      <c r="O41" s="26"/>
      <c r="P41" s="26"/>
    </row>
    <row r="42" spans="1:16" ht="210" x14ac:dyDescent="0.25">
      <c r="A42" s="19">
        <v>39</v>
      </c>
      <c r="B42" s="19" t="s">
        <v>161</v>
      </c>
      <c r="C42" s="25" t="s">
        <v>175</v>
      </c>
      <c r="D42" s="25" t="s">
        <v>176</v>
      </c>
      <c r="E42" s="19">
        <v>3</v>
      </c>
      <c r="F42" s="18" t="s">
        <v>174</v>
      </c>
      <c r="G42" s="18" t="s">
        <v>173</v>
      </c>
      <c r="H42" s="17">
        <v>17500</v>
      </c>
      <c r="I42" s="21" t="s">
        <v>55</v>
      </c>
      <c r="J42" s="18" t="str">
        <f t="shared" si="19"/>
        <v>действующий</v>
      </c>
      <c r="K42" s="10">
        <v>45750</v>
      </c>
      <c r="L42" s="26"/>
      <c r="M42" s="26"/>
      <c r="N42" s="26"/>
      <c r="O42" s="26"/>
      <c r="P42" s="26"/>
    </row>
    <row r="43" spans="1:16" ht="210" x14ac:dyDescent="0.25">
      <c r="A43" s="19">
        <v>40</v>
      </c>
      <c r="B43" s="19" t="s">
        <v>162</v>
      </c>
      <c r="C43" s="25" t="s">
        <v>180</v>
      </c>
      <c r="D43" s="25" t="s">
        <v>179</v>
      </c>
      <c r="E43" s="19">
        <v>2.5</v>
      </c>
      <c r="F43" s="18" t="s">
        <v>178</v>
      </c>
      <c r="G43" s="18" t="s">
        <v>177</v>
      </c>
      <c r="H43" s="17">
        <v>14583.33</v>
      </c>
      <c r="I43" s="21" t="s">
        <v>55</v>
      </c>
      <c r="J43" s="18" t="str">
        <f t="shared" si="19"/>
        <v>действующий</v>
      </c>
      <c r="K43" s="10">
        <v>45751</v>
      </c>
      <c r="L43" s="26"/>
      <c r="M43" s="26"/>
      <c r="N43" s="26"/>
      <c r="O43" s="26"/>
      <c r="P43" s="26"/>
    </row>
    <row r="44" spans="1:16" ht="47.25" x14ac:dyDescent="0.25">
      <c r="A44" s="19">
        <v>41</v>
      </c>
      <c r="B44" s="19" t="s">
        <v>163</v>
      </c>
      <c r="C44" s="25" t="s">
        <v>182</v>
      </c>
      <c r="D44" s="25" t="s">
        <v>183</v>
      </c>
      <c r="E44" s="19">
        <v>180</v>
      </c>
      <c r="F44" s="18" t="s">
        <v>181</v>
      </c>
      <c r="G44" s="32" t="s">
        <v>146</v>
      </c>
      <c r="H44" s="33"/>
      <c r="I44" s="33"/>
      <c r="J44" s="33"/>
      <c r="K44" s="33"/>
      <c r="L44" s="33"/>
      <c r="M44" s="33"/>
      <c r="N44" s="33"/>
      <c r="O44" s="33"/>
      <c r="P44" s="34"/>
    </row>
    <row r="45" spans="1:16" ht="210" x14ac:dyDescent="0.25">
      <c r="A45" s="19">
        <v>42</v>
      </c>
      <c r="B45" s="19" t="s">
        <v>164</v>
      </c>
      <c r="C45" s="25" t="s">
        <v>189</v>
      </c>
      <c r="D45" s="25" t="s">
        <v>186</v>
      </c>
      <c r="E45" s="19">
        <v>15</v>
      </c>
      <c r="F45" s="18" t="s">
        <v>184</v>
      </c>
      <c r="G45" s="18" t="s">
        <v>185</v>
      </c>
      <c r="H45" s="17">
        <v>13255</v>
      </c>
      <c r="I45" s="21" t="s">
        <v>55</v>
      </c>
      <c r="J45" s="18" t="str">
        <f t="shared" si="19"/>
        <v>действующий</v>
      </c>
      <c r="K45" s="10">
        <v>45758</v>
      </c>
      <c r="L45" s="26"/>
      <c r="M45" s="26"/>
      <c r="N45" s="26"/>
      <c r="O45" s="26"/>
      <c r="P45" s="26"/>
    </row>
    <row r="46" spans="1:16" ht="63" x14ac:dyDescent="0.25">
      <c r="A46" s="19">
        <v>43</v>
      </c>
      <c r="B46" s="19" t="s">
        <v>165</v>
      </c>
      <c r="C46" s="25"/>
      <c r="D46" s="25" t="s">
        <v>188</v>
      </c>
      <c r="E46" s="19">
        <v>30</v>
      </c>
      <c r="F46" s="18" t="s">
        <v>187</v>
      </c>
      <c r="G46" s="32" t="s">
        <v>146</v>
      </c>
      <c r="H46" s="33"/>
      <c r="I46" s="33"/>
      <c r="J46" s="33"/>
      <c r="K46" s="33"/>
      <c r="L46" s="33"/>
      <c r="M46" s="33"/>
      <c r="N46" s="33"/>
      <c r="O46" s="33"/>
      <c r="P46" s="34"/>
    </row>
    <row r="47" spans="1:16" ht="195" x14ac:dyDescent="0.25">
      <c r="A47" s="19">
        <v>44</v>
      </c>
      <c r="B47" s="19" t="s">
        <v>190</v>
      </c>
      <c r="C47" s="25" t="s">
        <v>191</v>
      </c>
      <c r="D47" s="25" t="s">
        <v>192</v>
      </c>
      <c r="E47" s="19">
        <v>6</v>
      </c>
      <c r="F47" s="18" t="s">
        <v>193</v>
      </c>
      <c r="G47" s="18" t="s">
        <v>194</v>
      </c>
      <c r="H47" s="17">
        <v>14583.33</v>
      </c>
      <c r="I47" s="21" t="s">
        <v>55</v>
      </c>
      <c r="J47" s="18" t="str">
        <f t="shared" ref="J47:J51" si="20">IF(N47&lt;&gt;"","закрыт","действующий")</f>
        <v>действующий</v>
      </c>
      <c r="K47" s="10">
        <v>45761</v>
      </c>
      <c r="L47" s="26"/>
      <c r="M47" s="26"/>
      <c r="N47" s="26"/>
      <c r="O47" s="26"/>
      <c r="P47" s="26"/>
    </row>
    <row r="48" spans="1:16" ht="210" x14ac:dyDescent="0.25">
      <c r="A48" s="19">
        <v>45</v>
      </c>
      <c r="B48" s="19" t="s">
        <v>195</v>
      </c>
      <c r="C48" s="25" t="s">
        <v>196</v>
      </c>
      <c r="D48" s="25" t="s">
        <v>197</v>
      </c>
      <c r="E48" s="19">
        <v>15</v>
      </c>
      <c r="F48" s="18" t="s">
        <v>198</v>
      </c>
      <c r="G48" s="18" t="s">
        <v>199</v>
      </c>
      <c r="H48" s="17">
        <v>38479</v>
      </c>
      <c r="I48" s="21" t="s">
        <v>55</v>
      </c>
      <c r="J48" s="18" t="str">
        <f t="shared" si="20"/>
        <v>действующий</v>
      </c>
      <c r="K48" s="10">
        <v>45761</v>
      </c>
      <c r="L48" s="26"/>
      <c r="M48" s="26"/>
      <c r="N48" s="26"/>
      <c r="O48" s="26"/>
      <c r="P48" s="26"/>
    </row>
    <row r="49" spans="1:16" ht="210" x14ac:dyDescent="0.25">
      <c r="A49" s="19">
        <v>46</v>
      </c>
      <c r="B49" s="19" t="s">
        <v>200</v>
      </c>
      <c r="C49" s="25" t="s">
        <v>171</v>
      </c>
      <c r="D49" s="25" t="s">
        <v>205</v>
      </c>
      <c r="E49" s="19">
        <v>7</v>
      </c>
      <c r="F49" s="18" t="s">
        <v>206</v>
      </c>
      <c r="G49" s="18" t="s">
        <v>207</v>
      </c>
      <c r="H49" s="17">
        <v>38479</v>
      </c>
      <c r="I49" s="21" t="s">
        <v>55</v>
      </c>
      <c r="J49" s="35"/>
      <c r="K49" s="10"/>
      <c r="L49" s="26"/>
      <c r="M49" s="26"/>
      <c r="N49" s="26"/>
      <c r="O49" s="26"/>
      <c r="P49" s="26"/>
    </row>
    <row r="50" spans="1:16" ht="210" x14ac:dyDescent="0.25">
      <c r="A50" s="19">
        <v>47</v>
      </c>
      <c r="B50" s="19" t="s">
        <v>201</v>
      </c>
      <c r="C50" s="25" t="s">
        <v>100</v>
      </c>
      <c r="D50" s="25" t="s">
        <v>208</v>
      </c>
      <c r="E50" s="19">
        <v>15</v>
      </c>
      <c r="F50" s="18" t="s">
        <v>209</v>
      </c>
      <c r="G50" s="18" t="s">
        <v>210</v>
      </c>
      <c r="H50" s="17">
        <v>38479</v>
      </c>
      <c r="I50" s="21" t="s">
        <v>55</v>
      </c>
      <c r="J50" s="18" t="str">
        <f t="shared" si="20"/>
        <v>действующий</v>
      </c>
      <c r="K50" s="10"/>
      <c r="L50" s="26"/>
      <c r="M50" s="26"/>
      <c r="N50" s="26"/>
      <c r="O50" s="26"/>
      <c r="P50" s="26"/>
    </row>
    <row r="51" spans="1:16" ht="210" x14ac:dyDescent="0.25">
      <c r="A51" s="19">
        <v>48</v>
      </c>
      <c r="B51" s="19" t="s">
        <v>219</v>
      </c>
      <c r="C51" s="25" t="s">
        <v>100</v>
      </c>
      <c r="D51" s="25" t="s">
        <v>208</v>
      </c>
      <c r="E51" s="19">
        <v>10</v>
      </c>
      <c r="F51" s="18" t="s">
        <v>211</v>
      </c>
      <c r="G51" s="18" t="s">
        <v>212</v>
      </c>
      <c r="H51" s="17">
        <v>38479</v>
      </c>
      <c r="I51" s="21" t="s">
        <v>55</v>
      </c>
      <c r="J51" s="18" t="str">
        <f t="shared" si="20"/>
        <v>действующий</v>
      </c>
      <c r="K51" s="10"/>
      <c r="L51" s="26"/>
      <c r="M51" s="26"/>
      <c r="N51" s="26"/>
      <c r="O51" s="26"/>
      <c r="P51" s="26"/>
    </row>
    <row r="52" spans="1:16" ht="210" x14ac:dyDescent="0.25">
      <c r="A52" s="19">
        <v>49</v>
      </c>
      <c r="B52" s="19" t="s">
        <v>220</v>
      </c>
      <c r="C52" s="25" t="s">
        <v>171</v>
      </c>
      <c r="D52" s="25" t="s">
        <v>215</v>
      </c>
      <c r="E52" s="19">
        <v>15</v>
      </c>
      <c r="F52" s="18" t="s">
        <v>214</v>
      </c>
      <c r="G52" s="18" t="s">
        <v>213</v>
      </c>
      <c r="H52" s="17">
        <v>38479</v>
      </c>
      <c r="I52" s="21" t="s">
        <v>55</v>
      </c>
      <c r="J52" s="35"/>
      <c r="K52" s="10"/>
      <c r="L52" s="26"/>
      <c r="M52" s="26"/>
      <c r="N52" s="26"/>
      <c r="O52" s="26"/>
      <c r="P52" s="26"/>
    </row>
    <row r="53" spans="1:16" ht="195" x14ac:dyDescent="0.25">
      <c r="A53" s="19">
        <v>50</v>
      </c>
      <c r="B53" s="19" t="s">
        <v>218</v>
      </c>
      <c r="C53" s="25" t="s">
        <v>221</v>
      </c>
      <c r="D53" s="25" t="s">
        <v>222</v>
      </c>
      <c r="E53" s="19">
        <v>15</v>
      </c>
      <c r="F53" s="18" t="s">
        <v>216</v>
      </c>
      <c r="G53" s="18" t="s">
        <v>217</v>
      </c>
      <c r="H53" s="17">
        <v>38479</v>
      </c>
      <c r="I53" s="21" t="s">
        <v>55</v>
      </c>
      <c r="J53" s="35"/>
      <c r="K53" s="10"/>
      <c r="L53" s="26"/>
      <c r="M53" s="26"/>
      <c r="N53" s="26"/>
      <c r="O53" s="26"/>
      <c r="P53" s="26"/>
    </row>
    <row r="54" spans="1:16" ht="195" x14ac:dyDescent="0.25">
      <c r="A54" s="19">
        <v>51</v>
      </c>
      <c r="B54" s="19" t="s">
        <v>165</v>
      </c>
      <c r="C54" s="25" t="s">
        <v>171</v>
      </c>
      <c r="D54" s="25" t="s">
        <v>205</v>
      </c>
      <c r="E54" s="19">
        <v>30</v>
      </c>
      <c r="F54" s="18" t="s">
        <v>223</v>
      </c>
      <c r="G54" s="18" t="s">
        <v>224</v>
      </c>
      <c r="H54" s="17">
        <v>38479</v>
      </c>
      <c r="I54" s="21" t="s">
        <v>55</v>
      </c>
      <c r="J54" s="35"/>
      <c r="K54" s="10"/>
      <c r="L54" s="26"/>
      <c r="M54" s="26"/>
      <c r="N54" s="26"/>
      <c r="O54" s="26"/>
      <c r="P54" s="26"/>
    </row>
    <row r="55" spans="1:16" ht="47.25" x14ac:dyDescent="0.25">
      <c r="A55" s="19">
        <v>52</v>
      </c>
      <c r="B55" s="19" t="s">
        <v>202</v>
      </c>
      <c r="C55" s="25"/>
      <c r="D55" s="25"/>
      <c r="E55" s="19">
        <v>66.8</v>
      </c>
      <c r="F55" s="18" t="s">
        <v>225</v>
      </c>
      <c r="G55" s="18"/>
      <c r="H55" s="17"/>
      <c r="I55" s="21"/>
      <c r="J55" s="35"/>
      <c r="K55" s="10"/>
      <c r="L55" s="26"/>
      <c r="M55" s="26"/>
      <c r="N55" s="26"/>
      <c r="O55" s="26"/>
      <c r="P55" s="26"/>
    </row>
    <row r="56" spans="1:16" ht="31.5" x14ac:dyDescent="0.25">
      <c r="A56" s="19">
        <v>53</v>
      </c>
      <c r="B56" s="19" t="s">
        <v>203</v>
      </c>
      <c r="C56" s="25"/>
      <c r="D56" s="25"/>
      <c r="E56" s="19">
        <v>2</v>
      </c>
      <c r="F56" s="18" t="s">
        <v>226</v>
      </c>
      <c r="G56" s="18"/>
      <c r="H56" s="17"/>
      <c r="I56" s="21"/>
      <c r="J56" s="35"/>
      <c r="K56" s="10"/>
      <c r="L56" s="26"/>
      <c r="M56" s="26"/>
      <c r="N56" s="26"/>
      <c r="O56" s="26"/>
      <c r="P56" s="26"/>
    </row>
    <row r="57" spans="1:16" ht="31.5" x14ac:dyDescent="0.25">
      <c r="A57" s="19">
        <v>54</v>
      </c>
      <c r="B57" s="19" t="s">
        <v>204</v>
      </c>
      <c r="C57" s="25"/>
      <c r="D57" s="25"/>
      <c r="E57" s="19">
        <v>15</v>
      </c>
      <c r="F57" s="35" t="s">
        <v>227</v>
      </c>
      <c r="G57" s="18"/>
      <c r="H57" s="17"/>
      <c r="I57" s="21"/>
      <c r="J57" s="35"/>
      <c r="K57" s="10"/>
      <c r="L57" s="26"/>
      <c r="M57" s="26"/>
      <c r="N57" s="26"/>
      <c r="O57" s="26"/>
      <c r="P57" s="26"/>
    </row>
  </sheetData>
  <autoFilter ref="A3:S6"/>
  <mergeCells count="10">
    <mergeCell ref="G44:P44"/>
    <mergeCell ref="G46:P46"/>
    <mergeCell ref="G30:P30"/>
    <mergeCell ref="G31:P31"/>
    <mergeCell ref="G32:P32"/>
    <mergeCell ref="G35:P35"/>
    <mergeCell ref="G26:P26"/>
    <mergeCell ref="G27:P27"/>
    <mergeCell ref="G28:P28"/>
    <mergeCell ref="G29:P29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2023-05-03T09:40:26Z</dcterms:modified>
</cp:coreProperties>
</file>